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https://gruposaavedra0-my.sharepoint.com/personal/proyectos_gruposaavedra0_onmicrosoft_com/Documents/Documentos/Calidad/PROCESOS/GESTION DE CALIDAD/Formatos/"/>
    </mc:Choice>
  </mc:AlternateContent>
  <xr:revisionPtr revIDLastSave="137" documentId="13_ncr:1_{6D806934-197F-4E0F-AA37-75A2E6EB1EBB}" xr6:coauthVersionLast="47" xr6:coauthVersionMax="47" xr10:uidLastSave="{7278C0F4-6DDD-4440-A0B8-F5BFC38A672C}"/>
  <workbookProtection workbookAlgorithmName="SHA-512" workbookHashValue="LHNTNdxcCMn6KpzeqTKSk0B/x5mlWuh8GlUnm9TrPixNDC/z4TatRm79qEbHPHZeyAb/HFWoK9tEtAQn5GCgXg==" workbookSaltValue="Wuc40gcLWDAXFWSyn19H6g==" workbookSpinCount="100000" lockStructure="1"/>
  <bookViews>
    <workbookView xWindow="-120" yWindow="-120" windowWidth="29040" windowHeight="15720" firstSheet="1" activeTab="1" xr2:uid="{00000000-000D-0000-FFFF-FFFF00000000}"/>
  </bookViews>
  <sheets>
    <sheet name="Matriz de Riesgos (formato)" sheetId="6" state="hidden" r:id="rId1"/>
    <sheet name="MATRIZ (2)" sheetId="9" r:id="rId2"/>
    <sheet name="Criterios de Valoración" sheetId="5" r:id="rId3"/>
    <sheet name="evaluacion de controles" sheetId="8" state="hidden" r:id="rId4"/>
    <sheet name="Cronograma de revisiones" sheetId="7" state="hidden" r:id="rId5"/>
    <sheet name="Hoja2" sheetId="2" state="hidden" r:id="rId6"/>
  </sheets>
  <definedNames>
    <definedName name="_xlnm._FilterDatabase" localSheetId="1" hidden="1">'MATRIZ (2)'!$A$5:$U$112</definedName>
    <definedName name="_xlnm.Print_Area" localSheetId="2">'Criterios de Valoración'!$A$1:$H$35</definedName>
    <definedName name="_xlnm.Print_Area" localSheetId="0">'Matriz de Riesgos (formato)'!$A$1:$S$15</definedName>
    <definedName name="_xlnm.Print_Titles" localSheetId="1">'MATRIZ (2)'!$1:$5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2" i="9" l="1"/>
  <c r="T112" i="9" s="1"/>
  <c r="J112" i="9"/>
  <c r="K112" i="9" s="1"/>
  <c r="S111" i="9"/>
  <c r="T111" i="9" s="1"/>
  <c r="J111" i="9"/>
  <c r="K111" i="9" s="1"/>
  <c r="S108" i="9"/>
  <c r="T108" i="9" s="1"/>
  <c r="S107" i="9"/>
  <c r="T107" i="9" s="1"/>
  <c r="S106" i="9"/>
  <c r="T106" i="9" s="1"/>
  <c r="J108" i="9"/>
  <c r="K108" i="9" s="1"/>
  <c r="J107" i="9"/>
  <c r="K107" i="9" s="1"/>
  <c r="J106" i="9"/>
  <c r="K106" i="9" s="1"/>
  <c r="S110" i="9"/>
  <c r="T110" i="9" s="1"/>
  <c r="J110" i="9"/>
  <c r="K110" i="9" s="1"/>
  <c r="S109" i="9"/>
  <c r="T109" i="9" s="1"/>
  <c r="J109" i="9"/>
  <c r="K109" i="9" s="1"/>
  <c r="S105" i="9"/>
  <c r="T105" i="9" s="1"/>
  <c r="J105" i="9"/>
  <c r="K105" i="9" s="1"/>
  <c r="S104" i="9"/>
  <c r="T104" i="9" s="1"/>
  <c r="J104" i="9"/>
  <c r="K104" i="9" s="1"/>
  <c r="S103" i="9"/>
  <c r="T103" i="9" s="1"/>
  <c r="K103" i="9"/>
  <c r="S102" i="9"/>
  <c r="T102" i="9" s="1"/>
  <c r="J102" i="9"/>
  <c r="K102" i="9" s="1"/>
  <c r="S101" i="9" l="1"/>
  <c r="T101" i="9" s="1"/>
  <c r="J101" i="9"/>
  <c r="K101" i="9" s="1"/>
  <c r="T39" i="9"/>
  <c r="J44" i="9"/>
  <c r="K44" i="9" s="1"/>
  <c r="J45" i="9"/>
  <c r="K45" i="9" s="1"/>
  <c r="J46" i="9"/>
  <c r="K46" i="9" s="1"/>
  <c r="J47" i="9"/>
  <c r="K47" i="9" s="1"/>
  <c r="J48" i="9"/>
  <c r="K48" i="9" s="1"/>
  <c r="J49" i="9"/>
  <c r="K49" i="9" s="1"/>
  <c r="J50" i="9"/>
  <c r="K50" i="9" s="1"/>
  <c r="J51" i="9"/>
  <c r="K51" i="9" s="1"/>
  <c r="J52" i="9"/>
  <c r="K52" i="9" s="1"/>
  <c r="J53" i="9"/>
  <c r="K53" i="9" s="1"/>
  <c r="J54" i="9"/>
  <c r="K54" i="9" s="1"/>
  <c r="J55" i="9"/>
  <c r="K55" i="9" s="1"/>
  <c r="J56" i="9"/>
  <c r="K56" i="9" s="1"/>
  <c r="J57" i="9"/>
  <c r="K57" i="9" s="1"/>
  <c r="J58" i="9"/>
  <c r="K58" i="9" s="1"/>
  <c r="J59" i="9"/>
  <c r="K59" i="9" s="1"/>
  <c r="J60" i="9"/>
  <c r="K60" i="9" s="1"/>
  <c r="J61" i="9"/>
  <c r="K61" i="9" s="1"/>
  <c r="J62" i="9"/>
  <c r="K62" i="9" s="1"/>
  <c r="J63" i="9"/>
  <c r="K63" i="9" s="1"/>
  <c r="J64" i="9"/>
  <c r="K64" i="9" s="1"/>
  <c r="J65" i="9"/>
  <c r="K65" i="9" s="1"/>
  <c r="J69" i="9"/>
  <c r="K69" i="9" s="1"/>
  <c r="J70" i="9"/>
  <c r="K70" i="9" s="1"/>
  <c r="J71" i="9"/>
  <c r="K71" i="9" s="1"/>
  <c r="J72" i="9"/>
  <c r="K72" i="9" s="1"/>
  <c r="J73" i="9"/>
  <c r="K73" i="9" s="1"/>
  <c r="J74" i="9"/>
  <c r="K74" i="9" s="1"/>
  <c r="J75" i="9"/>
  <c r="K75" i="9" s="1"/>
  <c r="J76" i="9"/>
  <c r="K76" i="9" s="1"/>
  <c r="J77" i="9"/>
  <c r="K77" i="9" s="1"/>
  <c r="J78" i="9"/>
  <c r="K78" i="9" s="1"/>
  <c r="J79" i="9"/>
  <c r="K79" i="9" s="1"/>
  <c r="J81" i="9"/>
  <c r="K81" i="9" s="1"/>
  <c r="J82" i="9"/>
  <c r="K82" i="9" s="1"/>
  <c r="J83" i="9"/>
  <c r="K83" i="9" s="1"/>
  <c r="J84" i="9"/>
  <c r="K84" i="9" s="1"/>
  <c r="K80" i="9"/>
  <c r="S44" i="9"/>
  <c r="T44" i="9" s="1"/>
  <c r="S45" i="9"/>
  <c r="T45" i="9" s="1"/>
  <c r="S46" i="9"/>
  <c r="T46" i="9" s="1"/>
  <c r="S47" i="9"/>
  <c r="T47" i="9" s="1"/>
  <c r="S48" i="9"/>
  <c r="T48" i="9" s="1"/>
  <c r="S49" i="9"/>
  <c r="T49" i="9" s="1"/>
  <c r="S50" i="9"/>
  <c r="T50" i="9" s="1"/>
  <c r="S51" i="9"/>
  <c r="T51" i="9" s="1"/>
  <c r="S52" i="9"/>
  <c r="T52" i="9" s="1"/>
  <c r="S53" i="9"/>
  <c r="T53" i="9" s="1"/>
  <c r="S54" i="9"/>
  <c r="T54" i="9" s="1"/>
  <c r="S55" i="9"/>
  <c r="T55" i="9" s="1"/>
  <c r="S56" i="9"/>
  <c r="T56" i="9" s="1"/>
  <c r="S57" i="9"/>
  <c r="T57" i="9" s="1"/>
  <c r="S58" i="9"/>
  <c r="T58" i="9" s="1"/>
  <c r="S59" i="9"/>
  <c r="T59" i="9" s="1"/>
  <c r="S60" i="9"/>
  <c r="T60" i="9" s="1"/>
  <c r="S61" i="9"/>
  <c r="T61" i="9" s="1"/>
  <c r="S62" i="9"/>
  <c r="T62" i="9" s="1"/>
  <c r="S63" i="9"/>
  <c r="T63" i="9" s="1"/>
  <c r="S64" i="9"/>
  <c r="T64" i="9" s="1"/>
  <c r="S65" i="9"/>
  <c r="T65" i="9" s="1"/>
  <c r="S69" i="9"/>
  <c r="T69" i="9" s="1"/>
  <c r="S70" i="9"/>
  <c r="T70" i="9" s="1"/>
  <c r="S71" i="9"/>
  <c r="T71" i="9" s="1"/>
  <c r="S72" i="9"/>
  <c r="T72" i="9" s="1"/>
  <c r="S73" i="9"/>
  <c r="T73" i="9" s="1"/>
  <c r="S74" i="9"/>
  <c r="T74" i="9" s="1"/>
  <c r="S75" i="9"/>
  <c r="T75" i="9" s="1"/>
  <c r="S76" i="9"/>
  <c r="T76" i="9" s="1"/>
  <c r="S77" i="9"/>
  <c r="T77" i="9" s="1"/>
  <c r="S78" i="9"/>
  <c r="T78" i="9" s="1"/>
  <c r="S79" i="9"/>
  <c r="T79" i="9" s="1"/>
  <c r="S81" i="9"/>
  <c r="T81" i="9" s="1"/>
  <c r="S82" i="9"/>
  <c r="T82" i="9" s="1"/>
  <c r="S83" i="9"/>
  <c r="T83" i="9" s="1"/>
  <c r="S84" i="9"/>
  <c r="T84" i="9" s="1"/>
  <c r="T80" i="9"/>
  <c r="T99" i="9" l="1"/>
  <c r="K99" i="9"/>
  <c r="T98" i="9" l="1"/>
  <c r="K98" i="9"/>
  <c r="T97" i="9" l="1"/>
  <c r="K97" i="9"/>
  <c r="T96" i="9"/>
  <c r="K96" i="9"/>
  <c r="S95" i="9" l="1"/>
  <c r="T95" i="9" s="1"/>
  <c r="J95" i="9"/>
  <c r="K95" i="9" s="1"/>
  <c r="S94" i="9"/>
  <c r="T94" i="9" s="1"/>
  <c r="J94" i="9"/>
  <c r="K94" i="9" s="1"/>
  <c r="S93" i="9" l="1"/>
  <c r="T93" i="9" s="1"/>
  <c r="J93" i="9"/>
  <c r="K93" i="9" s="1"/>
  <c r="S92" i="9"/>
  <c r="T92" i="9" s="1"/>
  <c r="J92" i="9"/>
  <c r="K92" i="9" s="1"/>
  <c r="S91" i="9"/>
  <c r="T91" i="9" s="1"/>
  <c r="J91" i="9"/>
  <c r="K91" i="9" s="1"/>
  <c r="T90" i="9" l="1"/>
  <c r="K90" i="9"/>
  <c r="S89" i="9" l="1"/>
  <c r="T89" i="9" s="1"/>
  <c r="J89" i="9"/>
  <c r="K89" i="9" s="1"/>
  <c r="S18" i="9"/>
  <c r="J18" i="9"/>
  <c r="K18" i="9" s="1"/>
  <c r="S85" i="9" l="1"/>
  <c r="S88" i="9"/>
  <c r="S87" i="9"/>
  <c r="J88" i="9"/>
  <c r="J87" i="9"/>
  <c r="J85" i="9"/>
  <c r="K85" i="9" l="1"/>
  <c r="T85" i="9"/>
  <c r="K87" i="9"/>
  <c r="T87" i="9"/>
  <c r="K88" i="9"/>
  <c r="T88" i="9"/>
  <c r="S42" i="9" l="1"/>
  <c r="T42" i="9" s="1"/>
  <c r="J42" i="9"/>
  <c r="K42" i="9" s="1"/>
  <c r="S41" i="9"/>
  <c r="T41" i="9" s="1"/>
  <c r="J41" i="9"/>
  <c r="K41" i="9" s="1"/>
  <c r="J39" i="9"/>
  <c r="K39" i="9" s="1"/>
  <c r="S38" i="9"/>
  <c r="T38" i="9" s="1"/>
  <c r="J38" i="9"/>
  <c r="K38" i="9" s="1"/>
  <c r="S37" i="9"/>
  <c r="T37" i="9" s="1"/>
  <c r="J37" i="9"/>
  <c r="K37" i="9" s="1"/>
  <c r="S36" i="9"/>
  <c r="T36" i="9" s="1"/>
  <c r="J36" i="9"/>
  <c r="K36" i="9" s="1"/>
  <c r="S35" i="9"/>
  <c r="T35" i="9" s="1"/>
  <c r="J35" i="9"/>
  <c r="K35" i="9" s="1"/>
  <c r="S34" i="9"/>
  <c r="T34" i="9" s="1"/>
  <c r="J34" i="9"/>
  <c r="K34" i="9" s="1"/>
  <c r="S33" i="9"/>
  <c r="T33" i="9" s="1"/>
  <c r="J33" i="9"/>
  <c r="K33" i="9" s="1"/>
  <c r="S32" i="9"/>
  <c r="T32" i="9" s="1"/>
  <c r="J32" i="9"/>
  <c r="K32" i="9" s="1"/>
  <c r="S31" i="9"/>
  <c r="T31" i="9" s="1"/>
  <c r="J31" i="9"/>
  <c r="K31" i="9" s="1"/>
  <c r="S29" i="9"/>
  <c r="T29" i="9" s="1"/>
  <c r="J29" i="9"/>
  <c r="K29" i="9" s="1"/>
  <c r="S28" i="9"/>
  <c r="T28" i="9" s="1"/>
  <c r="J28" i="9"/>
  <c r="K28" i="9" s="1"/>
  <c r="S27" i="9"/>
  <c r="T27" i="9" s="1"/>
  <c r="J27" i="9"/>
  <c r="K27" i="9" s="1"/>
  <c r="S26" i="9"/>
  <c r="T26" i="9" s="1"/>
  <c r="J26" i="9"/>
  <c r="K26" i="9" s="1"/>
  <c r="S25" i="9"/>
  <c r="T25" i="9" s="1"/>
  <c r="J25" i="9"/>
  <c r="K25" i="9" s="1"/>
  <c r="S24" i="9"/>
  <c r="T24" i="9" s="1"/>
  <c r="J24" i="9"/>
  <c r="K24" i="9" s="1"/>
  <c r="S23" i="9"/>
  <c r="T23" i="9" s="1"/>
  <c r="J23" i="9"/>
  <c r="K23" i="9" s="1"/>
  <c r="S22" i="9"/>
  <c r="T22" i="9" s="1"/>
  <c r="J22" i="9"/>
  <c r="K22" i="9" s="1"/>
  <c r="S21" i="9"/>
  <c r="T21" i="9" s="1"/>
  <c r="J21" i="9"/>
  <c r="K21" i="9" s="1"/>
  <c r="S20" i="9"/>
  <c r="T20" i="9" s="1"/>
  <c r="J20" i="9"/>
  <c r="K20" i="9" s="1"/>
  <c r="S19" i="9"/>
  <c r="T19" i="9" s="1"/>
  <c r="J19" i="9"/>
  <c r="K19" i="9" s="1"/>
  <c r="T18" i="9"/>
  <c r="S17" i="9"/>
  <c r="T17" i="9" s="1"/>
  <c r="J17" i="9"/>
  <c r="K17" i="9" s="1"/>
  <c r="S16" i="9"/>
  <c r="T16" i="9" s="1"/>
  <c r="J16" i="9"/>
  <c r="K16" i="9" s="1"/>
  <c r="S15" i="9"/>
  <c r="T15" i="9" s="1"/>
  <c r="J15" i="9"/>
  <c r="K15" i="9" s="1"/>
  <c r="S14" i="9"/>
  <c r="T14" i="9" s="1"/>
  <c r="J14" i="9"/>
  <c r="K14" i="9" s="1"/>
  <c r="S13" i="9"/>
  <c r="T13" i="9" s="1"/>
  <c r="J13" i="9"/>
  <c r="K13" i="9" s="1"/>
  <c r="S12" i="9"/>
  <c r="T12" i="9" s="1"/>
  <c r="J12" i="9"/>
  <c r="K12" i="9" s="1"/>
  <c r="S11" i="9"/>
  <c r="T11" i="9" s="1"/>
  <c r="J11" i="9"/>
  <c r="K11" i="9" s="1"/>
  <c r="S10" i="9"/>
  <c r="T10" i="9" s="1"/>
  <c r="J10" i="9"/>
  <c r="K10" i="9" s="1"/>
  <c r="S9" i="9"/>
  <c r="T9" i="9" s="1"/>
  <c r="J9" i="9"/>
  <c r="K9" i="9" s="1"/>
  <c r="S8" i="9"/>
  <c r="T8" i="9" s="1"/>
  <c r="J8" i="9"/>
  <c r="K8" i="9" s="1"/>
  <c r="S7" i="9"/>
  <c r="T7" i="9" s="1"/>
  <c r="J7" i="9"/>
  <c r="K7" i="9" s="1"/>
  <c r="S6" i="9"/>
  <c r="T6" i="9" s="1"/>
  <c r="J6" i="9"/>
  <c r="K6" i="9" s="1"/>
  <c r="J6" i="6" l="1"/>
  <c r="K6" i="6" s="1"/>
  <c r="J15" i="6"/>
  <c r="K15" i="6" s="1"/>
  <c r="J14" i="6"/>
  <c r="K14" i="6" s="1"/>
  <c r="J13" i="6"/>
  <c r="K13" i="6" s="1"/>
  <c r="J12" i="6"/>
  <c r="K12" i="6" s="1"/>
  <c r="J11" i="6"/>
  <c r="K11" i="6" s="1"/>
  <c r="J10" i="6"/>
  <c r="K10" i="6" s="1"/>
  <c r="J9" i="6"/>
  <c r="K9" i="6" s="1"/>
  <c r="J8" i="6"/>
  <c r="K8" i="6" s="1"/>
  <c r="J7" i="6"/>
  <c r="K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Proyectos</author>
    <author>William Bohorquez</author>
  </authors>
  <commentList>
    <comment ref="L26" authorId="0" shapeId="0" xr:uid="{00000000-0006-0000-0100-000001000000}">
      <text>
        <r>
          <rPr>
            <sz val="8"/>
            <color indexed="81"/>
            <rFont val="Tahoma"/>
            <family val="2"/>
          </rPr>
          <t xml:space="preserve">1. Implementar la verificación de los datos de despacho en la 
factura, el sobre y la guía de la transportadora. 
2. Verificar los datos en el sistema de los clientes que manejan sucursales para corregir posibles errores 
3.Diligenciar correctamente en Siasoft el campo de sucursal en la hoja del cliente para que se puede seleccionar al realizar el sobre. 
4.Elaborar instructivo de creación de clientes en Siasoft </t>
        </r>
      </text>
    </comment>
    <comment ref="C27" authorId="1" shapeId="0" xr:uid="{00000000-0006-0000-0100-000002000000}">
      <text>
        <r>
          <rPr>
            <b/>
            <sz val="9"/>
            <color indexed="81"/>
            <rFont val="Tahoma"/>
            <family val="2"/>
          </rPr>
          <t>20/2/2019</t>
        </r>
      </text>
    </comment>
    <comment ref="L28" authorId="0" shapeId="0" xr:uid="{00000000-0006-0000-0100-000003000000}">
      <text>
        <r>
          <rPr>
            <b/>
            <sz val="9"/>
            <color indexed="81"/>
            <rFont val="Tahoma"/>
            <family val="2"/>
          </rPr>
          <t>Fecha de implementación: febrero de 2022</t>
        </r>
      </text>
    </comment>
    <comment ref="L30" authorId="0" shapeId="0" xr:uid="{00000000-0006-0000-0100-000004000000}">
      <text>
        <r>
          <rPr>
            <b/>
            <sz val="9"/>
            <color indexed="81"/>
            <rFont val="Tahoma"/>
            <family val="2"/>
          </rPr>
          <t>Fecha implementación: mayo de 2022</t>
        </r>
      </text>
    </comment>
    <comment ref="L32" authorId="1" shapeId="0" xr:uid="{A8042E00-AD31-4F02-8CD5-4DA5A6B928DB}">
      <text>
        <r>
          <rPr>
            <sz val="9"/>
            <color indexed="81"/>
            <rFont val="Tahoma"/>
            <family val="2"/>
          </rPr>
          <t>1.Inactivar en Siasoft las referencias de baja rotacion que no tiene inventario. 
2.Inactivar para la compra en Siasoft las referencias de baja rotacion que tienen inventario.
3.Informar a gerencia cuando se observe aumento en los valores de las lineas identificadas como baja rotacion.</t>
        </r>
      </text>
    </comment>
    <comment ref="L37" authorId="1" shapeId="0" xr:uid="{2C664221-63F5-4218-A203-E863B691B256}">
      <text>
        <r>
          <rPr>
            <sz val="9"/>
            <color indexed="81"/>
            <rFont val="Tahoma"/>
            <family val="2"/>
          </rPr>
          <t>1. Adquirir almacenamiento en la nube para realizar los backup de las bases de datos y del equipo de gerencia.
2.Adecuar un servidor en la sede de Fontibon para alojar los backups de los equipos de los usuarios.
3.Mantener las bases de datos de los antivirus actualizadas.</t>
        </r>
      </text>
    </comment>
    <comment ref="L51" authorId="1" shapeId="0" xr:uid="{E61987B6-5652-4B4E-AC97-8E830BCC4937}">
      <text>
        <r>
          <rPr>
            <sz val="9"/>
            <color indexed="81"/>
            <rFont val="Tahoma"/>
            <family val="2"/>
          </rPr>
          <t>1. Enviar 2 veces por semana a los asesores comerciales las consignaciones que , reportan los bancos par que elaboren los recibos de caja.
2.Hacer seguimiento semanal por asesor comercial en la elaboracion de recibos de caja.
3. Realizar anallisis de saldos para depurar informacion erronea</t>
        </r>
      </text>
    </comment>
    <comment ref="L93" authorId="1" shapeId="0" xr:uid="{626C072D-8C9F-4E27-BB31-FEA506E6E8A8}">
      <text>
        <r>
          <rPr>
            <b/>
            <sz val="9"/>
            <color indexed="81"/>
            <rFont val="Tahoma"/>
            <charset val="1"/>
          </rPr>
          <t>William Bohorquez:</t>
        </r>
        <r>
          <rPr>
            <sz val="9"/>
            <color indexed="81"/>
            <rFont val="Tahoma"/>
            <charset val="1"/>
          </rPr>
          <t xml:space="preserve">
Se actualiza el 10 de abril de 2023.
Se evidencia la ubicación del nuevo servidor en la IP
192.168.0.12 se observa la base de datos SQL
funcionando, la maquina virtual para prubeas en la IP
192.168.0.13, y se observan la unidad fisica de
almacenamiento QNAP para alojar los backups en el
centro de computo. Todo esta funcionando
correctamente.</t>
        </r>
      </text>
    </comment>
  </commentList>
</comments>
</file>

<file path=xl/sharedStrings.xml><?xml version="1.0" encoding="utf-8"?>
<sst xmlns="http://schemas.openxmlformats.org/spreadsheetml/2006/main" count="996" uniqueCount="478">
  <si>
    <t>VALORACIÓN DEL RIESGO</t>
  </si>
  <si>
    <t>1 y 8</t>
  </si>
  <si>
    <t>Probabilidad</t>
  </si>
  <si>
    <t>Impacto</t>
  </si>
  <si>
    <t>Responsable</t>
  </si>
  <si>
    <t>Condición / Causa del Riesgo</t>
  </si>
  <si>
    <t>Parte Intresada que impactada afectada</t>
  </si>
  <si>
    <t>No.</t>
  </si>
  <si>
    <t>Matriz de Riesgos</t>
  </si>
  <si>
    <t>Proceso</t>
  </si>
  <si>
    <t>Actividad del Proceso</t>
  </si>
  <si>
    <t>Riesgo / Oportunidad</t>
  </si>
  <si>
    <t xml:space="preserve">Deteccion </t>
  </si>
  <si>
    <t>NPR</t>
  </si>
  <si>
    <t>Prioridad</t>
  </si>
  <si>
    <t>Acciones Recomendada</t>
  </si>
  <si>
    <t>Forma de control</t>
  </si>
  <si>
    <t>Valoración del Riesgo / Condicion existente</t>
  </si>
  <si>
    <t>Valoración del Riesgo / Resultado</t>
  </si>
  <si>
    <t xml:space="preserve">NPR </t>
  </si>
  <si>
    <t>CATEGORÍA DEL RIESGO</t>
  </si>
  <si>
    <t>ALTO</t>
  </si>
  <si>
    <t>MEDIO</t>
  </si>
  <si>
    <t>BAJO</t>
  </si>
  <si>
    <t>El cliente no percibe ningun efecto</t>
  </si>
  <si>
    <t>PROBABILIDAD</t>
  </si>
  <si>
    <t>Evento que puede ocurrir alguna vez</t>
  </si>
  <si>
    <t>Evento que probablemente ocurrirá</t>
  </si>
  <si>
    <t>Evento que ocurrirá en la mayor parte de las circunstancias</t>
  </si>
  <si>
    <t>IMPACTO</t>
  </si>
  <si>
    <t>El cliente puede percibir un nivel bajo de insatisfaccion.</t>
  </si>
  <si>
    <t>Existe un nivel medio de insatisfaccion por parte del cliente.</t>
  </si>
  <si>
    <t>Existe alto grado de insatisfaccion por parte del cliente y pone en peligro la confiabilidad de la organización debido al mal servicio prestado</t>
  </si>
  <si>
    <t>Plena seguridad de deteccion.</t>
  </si>
  <si>
    <t>Los controles no son efectivos y puede que no se detecte.</t>
  </si>
  <si>
    <t>No es detectable</t>
  </si>
  <si>
    <t>DETECCION</t>
  </si>
  <si>
    <t>CRITERIOS DE VALORACION DEL RIESGO</t>
  </si>
  <si>
    <t xml:space="preserve">Cierta posibilidad de deteccion. </t>
  </si>
  <si>
    <t>9 - 18</t>
  </si>
  <si>
    <t>&gt; 18</t>
  </si>
  <si>
    <t>Evento con probabilidad remota</t>
  </si>
  <si>
    <t>CODIGO</t>
  </si>
  <si>
    <t xml:space="preserve">VERSION : </t>
  </si>
  <si>
    <t>FECHA ACTUALIZACION</t>
  </si>
  <si>
    <t>GC-F11</t>
  </si>
  <si>
    <t>GESTION CALIDAD</t>
  </si>
  <si>
    <t>Ejecutar auditoria documental a los procesos</t>
  </si>
  <si>
    <t>Mantenimiento y mejora del SGC</t>
  </si>
  <si>
    <t>Fecha Inicio</t>
  </si>
  <si>
    <t>Realización de auditorias</t>
  </si>
  <si>
    <t>R. Mala planificación de la auditoria</t>
  </si>
  <si>
    <t>Realización de auditorias /  No Conformidad y acción correctiva</t>
  </si>
  <si>
    <t>R. No se cumplan los planes de acción propuestos para las no conformidades</t>
  </si>
  <si>
    <t>Informe a Gerencia de avance y cumplimiento de planes de acción, Informe GQ-F10</t>
  </si>
  <si>
    <t>Gestión de la documentación del SGC</t>
  </si>
  <si>
    <t xml:space="preserve">R. Perdida de la información </t>
  </si>
  <si>
    <t>Gestionar la recuperación de la información a través del backup.  Verificar el cumplimiento de las actividades para protección de la información en el proceso de sistemas</t>
  </si>
  <si>
    <t>R. Información documentada sin actualizar</t>
  </si>
  <si>
    <t>Seguimiento, medición y análisis</t>
  </si>
  <si>
    <t>R. Errores en la metodología de seguimiento y medición del SGC</t>
  </si>
  <si>
    <t>Revisar la matriz de indicadores y sus instrucciones de elaboración,</t>
  </si>
  <si>
    <t>Plan de formación en polivalencias para responsables de proceso y respaldo externo</t>
  </si>
  <si>
    <t>COMPRAS</t>
  </si>
  <si>
    <t>Programar Compras de Materiales</t>
  </si>
  <si>
    <t>Verificar las mejores condiciones de precio para los productos</t>
  </si>
  <si>
    <t>Selección de Proveedores</t>
  </si>
  <si>
    <t>Evaluación de Proveedores</t>
  </si>
  <si>
    <t>Enviar las Ordenes de Compra a los Proveedores</t>
  </si>
  <si>
    <t>Rotar inventario entre las diferentes Bodegas</t>
  </si>
  <si>
    <t>Mejorar la interacción con los Proveedores (Conocer sus instalaciones, procesos, portafolio etc.), buscar nuevas oportunidades de Negocio.</t>
  </si>
  <si>
    <t>Mantener los controles de confirmación y seguimiento a OC pendientes por Proveedor</t>
  </si>
  <si>
    <t>Realizar los ajustes de las diferencias encontradas.</t>
  </si>
  <si>
    <t>Control de listas de precio</t>
  </si>
  <si>
    <t>Atender los requerimientos de los usuarios sobre software</t>
  </si>
  <si>
    <t>Mantenimiento a bases de datos</t>
  </si>
  <si>
    <t>Solicitar que los requerimientos sean claros y por escrito y en lo posible con ejemplos verificables</t>
  </si>
  <si>
    <t>Verificar el registro de la Reindexacion de las bases de datos</t>
  </si>
  <si>
    <t>SISTEMAS</t>
  </si>
  <si>
    <t>Realizar los Backups</t>
  </si>
  <si>
    <t xml:space="preserve">Operatividad de canales de internet </t>
  </si>
  <si>
    <t>Comprobar que los planes de contingencia funcionen de manera optima</t>
  </si>
  <si>
    <t>Recepción de Mercancía</t>
  </si>
  <si>
    <t>Ubicar la mercancía en los espacios correspondientes</t>
  </si>
  <si>
    <t>Realizar traslados de mercancía entre bodegas</t>
  </si>
  <si>
    <t>Programar y realizar los inventarios de mercancía.</t>
  </si>
  <si>
    <t>Disponibilidad de recursos eléctricos oportunamente</t>
  </si>
  <si>
    <t>Hacerle seguimiento al plan de mantenimiento preventivo de UPS para el cambio de las baterías</t>
  </si>
  <si>
    <t>Asegurar la comunicación efectiva vía telefónica</t>
  </si>
  <si>
    <t>Verificar el cumplimiento del procedimiento de auditorias y todos sus registros.  Definir claramente el alcance de la auditoria</t>
  </si>
  <si>
    <t>R. No realizar el pedido de acuerdo a los parámetros requeridos (Tiempo y cantidades)</t>
  </si>
  <si>
    <t>Clientes</t>
  </si>
  <si>
    <t>R. Comprar los productos a mayor costo disminuyendo los márgenes de utilidad o los más económicos comprometiendo la calidad de los productos.</t>
  </si>
  <si>
    <t>R. Seleccionar proveedores que no tienen la capacidad de cumplimiento en las entregas y/o calidad del Producto.</t>
  </si>
  <si>
    <t>R. Tener proveedores que no cumplen con los requerimientos establecidos por la empresa.</t>
  </si>
  <si>
    <t>Controlar por medio del sistema el consecutivo de orden de compra con su respectiva bodega</t>
  </si>
  <si>
    <t>R. Que la Orden de Compra no llegue al Proveedor y la mercancía no sea despachada a tiempo</t>
  </si>
  <si>
    <t>R. Comprar mercancía de baja rotación que tiene inventario en otras bodegas.</t>
  </si>
  <si>
    <t>R. Que no se informe el PNC al asistente de compras para poder registrarlo y controlarlo.</t>
  </si>
  <si>
    <t>Controlar el producto no conforme</t>
  </si>
  <si>
    <t>Empleados</t>
  </si>
  <si>
    <t>Empleados/Clientes</t>
  </si>
  <si>
    <t>Empleados/proveedores/clientes</t>
  </si>
  <si>
    <t>TALENTO HUMANO</t>
  </si>
  <si>
    <t>Empleado</t>
  </si>
  <si>
    <t>R. Contratar personal no competente para el cargo</t>
  </si>
  <si>
    <t>Visitas a clientes</t>
  </si>
  <si>
    <t>R. No poder atender determinadas zonas por temas de seguridad</t>
  </si>
  <si>
    <t>VENTAS</t>
  </si>
  <si>
    <t>Cotizar los productos a los clientes</t>
  </si>
  <si>
    <t>Cliente</t>
  </si>
  <si>
    <t>Mantener el control de las listas de precios, cotizaciones por escrito al asesor.</t>
  </si>
  <si>
    <t>Recaudo de cartera</t>
  </si>
  <si>
    <t>LOGISTICA</t>
  </si>
  <si>
    <t>INVENTARIOS</t>
  </si>
  <si>
    <t xml:space="preserve">LOGISTICA </t>
  </si>
  <si>
    <t>ventas</t>
  </si>
  <si>
    <t>apropiacion indebida del recaudo por el personal de cobro</t>
  </si>
  <si>
    <t>incumplimiento del presupuesto de ventas</t>
  </si>
  <si>
    <t>otorgamiento de descuentos no autorizados</t>
  </si>
  <si>
    <t>Director de proyectos</t>
  </si>
  <si>
    <t>R. Responsabilidad y autoridad sobre el SGC centralizado en un solo cargo</t>
  </si>
  <si>
    <t>Jefe de compras</t>
  </si>
  <si>
    <t>Asistente de compras</t>
  </si>
  <si>
    <t>R. Demora en la respuesta por  parte del proveedor sobre el PNC reportado</t>
  </si>
  <si>
    <t>R. Dar precios errados a los clientes</t>
  </si>
  <si>
    <t xml:space="preserve"> </t>
  </si>
  <si>
    <t>GERENCIAL</t>
  </si>
  <si>
    <t>Todos los procesos</t>
  </si>
  <si>
    <t xml:space="preserve">Seguimiento, medición y análisis de los procesos en los puntos de ventas y en general a los demás procesos </t>
  </si>
  <si>
    <t xml:space="preserve">Comercial </t>
  </si>
  <si>
    <t xml:space="preserve">Establecer estrategias de negocios </t>
  </si>
  <si>
    <t>Asignar responsables y funciones por cargo</t>
  </si>
  <si>
    <t xml:space="preserve">Establecer un protocolo de dirección para formar polivalencias y liderazgo en otros cargos </t>
  </si>
  <si>
    <t xml:space="preserve">Implementar un método de evaluación de inversiones a manera de Plan de negocios. </t>
  </si>
  <si>
    <t>Analista de inventarios</t>
  </si>
  <si>
    <t>Jefe de Inventarios</t>
  </si>
  <si>
    <t>R. Que se queden productos sin inventariar</t>
  </si>
  <si>
    <t xml:space="preserve">R. No realizar los ajustes correctamente </t>
  </si>
  <si>
    <t>Analista y asistentes de inventarios</t>
  </si>
  <si>
    <t xml:space="preserve">R. No actualizar las listas de precio en sistema  ni a los asesores comerciales. </t>
  </si>
  <si>
    <t>R. No realizar el traslado de la mercancía reportada como no conforme a las bodegas de producto no conforme en el sistema.</t>
  </si>
  <si>
    <t>R. No disponibilidad del funcionario encargado</t>
  </si>
  <si>
    <t>R. Requerimiento no es atendido correctamente</t>
  </si>
  <si>
    <t>R. No realizar la depuración de las tablas</t>
  </si>
  <si>
    <t>Ing. De Software</t>
  </si>
  <si>
    <t>Analista de sistemas</t>
  </si>
  <si>
    <t>R. Caídas o fallas en el canal de internet por parte del proveedor (En los puntos de venta)</t>
  </si>
  <si>
    <t>R. Daños o fallas en los equipos y no funcione el plan de contingencia</t>
  </si>
  <si>
    <t>R. Falta de fluido eléctrico prolongado</t>
  </si>
  <si>
    <t>R. Caída y/o falla en recursos del proveedor (troncales)</t>
  </si>
  <si>
    <t xml:space="preserve">R. Perdida de información  por falla en equipo y/o virus. </t>
  </si>
  <si>
    <t>REMACHADO</t>
  </si>
  <si>
    <t>Programar y realizar el mantenimiento correctivo de las maquinas</t>
  </si>
  <si>
    <t>R: Que se remachen zapatas en mal estado.</t>
  </si>
  <si>
    <t>Hacer seguimiento al personal en cuanto al manejo de las galgas</t>
  </si>
  <si>
    <t>GQ-F11</t>
  </si>
  <si>
    <t>R. Que los clientes no respondan la encuesta</t>
  </si>
  <si>
    <t>Establecer nuevas estrategias de marketing</t>
  </si>
  <si>
    <t>R. No hacer la recepción adecuadamente. Diferencias en cantidades, producto no conforme, referencias trocadas.</t>
  </si>
  <si>
    <t xml:space="preserve">R. No realizar la ubicación de la mercancía en los estantes destinados para cada producto. Trocar productos semejantes en ubicación. </t>
  </si>
  <si>
    <t>Utilizar los recursos más cercanos de la misma organización</t>
  </si>
  <si>
    <t>Director de Proyectos</t>
  </si>
  <si>
    <t>Coord. Talento Humano</t>
  </si>
  <si>
    <t>Asesor comercial</t>
  </si>
  <si>
    <t>Jefe de inventarios</t>
  </si>
  <si>
    <t xml:space="preserve">El riesgo esta controlado </t>
  </si>
  <si>
    <t>TRATAMIENTO DEL RIESGO</t>
  </si>
  <si>
    <t>Reportar a Gerencia para  gestionar la respuesta pronta del proveedor</t>
  </si>
  <si>
    <t>Mantenimiento equipos de apoyo (Impresoras y equipos de computo)</t>
  </si>
  <si>
    <t>Comprobar que la fibra óptica de backup ofrecida por el proveedor, funcione de manera optima</t>
  </si>
  <si>
    <t>R. Falta de compromiso de los empleados, deslealtad,  interés de beneficio personal, abuso de confianza (jineteo).</t>
  </si>
  <si>
    <t>Gerente General</t>
  </si>
  <si>
    <t>R. Que la Gerencia no pueda ejercer esta labor por diferentes causas y que el proceso no genere cultura de autocontrol</t>
  </si>
  <si>
    <t>R. Definir una mala estrategia comercial o decisiones gerenciales inapropiadas / detrimento patrimonial y pérdidas económicas</t>
  </si>
  <si>
    <t>Identificar las referencias que por su similitud puedan confundirse, separar su ubicación en los estantes</t>
  </si>
  <si>
    <t>Reforzar el entrenamiento del personal auxiliar de bodega.</t>
  </si>
  <si>
    <t>Requiere acciones para minimizar el riesgo</t>
  </si>
  <si>
    <t>Proveedores</t>
  </si>
  <si>
    <t>Implementar un acta en donde se definan todos los aspectos a tener en cuenta cuando se presente un cambio.</t>
  </si>
  <si>
    <t>Conocimiento de la organización</t>
  </si>
  <si>
    <t>Jefe de Compras</t>
  </si>
  <si>
    <t>-</t>
  </si>
  <si>
    <t xml:space="preserve">R. Que se queden pedidos sin facturar </t>
  </si>
  <si>
    <t>REVISION DE LA MATRIZ DE RIESGOS</t>
  </si>
  <si>
    <t>FECHA</t>
  </si>
  <si>
    <t>JUNIO DE 2019</t>
  </si>
  <si>
    <t>SEPTIEMBRE DE 2019</t>
  </si>
  <si>
    <t>DICIEMBRE DE 2019</t>
  </si>
  <si>
    <t>COMENTARIOS</t>
  </si>
  <si>
    <t>Se envio correo electronico a los responsables de proceso para revisar y actualizar riesgos, no se presentaron modificaciones.</t>
  </si>
  <si>
    <t>Asesorar al cliente hasta confirmar lo que realmente solicita.</t>
  </si>
  <si>
    <t xml:space="preserve">R. El cliente puede dejar de comprarnos por falla del repuesto vendido. </t>
  </si>
  <si>
    <t>Visitar al cliente para investigar la falla, si es necesario llevar un representante de la fabrica del producto</t>
  </si>
  <si>
    <t>Gerente, Director, Asesor comercial</t>
  </si>
  <si>
    <t>Establecer negociaciones de suministro con acuerdo de precios.</t>
  </si>
  <si>
    <t>Buscar nuevos mercados en el sector minero (metales) donde el precio no sufre tanta volatilidad</t>
  </si>
  <si>
    <t>Gerente de Negocios</t>
  </si>
  <si>
    <t>Se envia correo el 9 de septiembre a los responsables de proceso.</t>
  </si>
  <si>
    <t>ANALISIS Y EVALUACIÓN DE CONTROLES</t>
  </si>
  <si>
    <t xml:space="preserve"> RANGOS DE CALIFICACIONES</t>
  </si>
  <si>
    <t>Criterios para la evaluación</t>
  </si>
  <si>
    <t>Puntaje</t>
  </si>
  <si>
    <t>Existen manuales, instructivos o procedimientos para el manejo del control?</t>
  </si>
  <si>
    <t>Están definidos los responsables de la ejecución del control y seguimiento?</t>
  </si>
  <si>
    <t>El control es automático?</t>
  </si>
  <si>
    <t>El control es manual?</t>
  </si>
  <si>
    <t>Entre 0 y 50</t>
  </si>
  <si>
    <t>La frecuencia de control es adecuada?</t>
  </si>
  <si>
    <t>Entre 51 y 75</t>
  </si>
  <si>
    <t>Se cuenta con evidencias del control ?</t>
  </si>
  <si>
    <t>Entre 76 y 100</t>
  </si>
  <si>
    <t>En el tiempo que lleva la herramienta ha demostrado ser efectiva?</t>
  </si>
  <si>
    <t>Se envia correo el 22 de enero de 2020</t>
  </si>
  <si>
    <t>R. Rechazar zapatas en buen estado por galgas fuera de control.</t>
  </si>
  <si>
    <t>Dependiendo si el control afecta la posibilidad de impacto dezplaza en la matriz así: impacto hacia arriba, probabilidad hacia la izquierda</t>
  </si>
  <si>
    <t>Realización de auditorias remotas</t>
  </si>
  <si>
    <t>R. Fallas en el medio de comunicación entre el auditor y el auditado.</t>
  </si>
  <si>
    <t>Director de proyectos / Sistemas</t>
  </si>
  <si>
    <t>Proveedores / clientes</t>
  </si>
  <si>
    <t>Todas las partes</t>
  </si>
  <si>
    <t>Todos los empleados</t>
  </si>
  <si>
    <t>Acatar los lineamientos gubernamentales y poner en marcha los protocolos de bioseguridad establecidos por la empresa</t>
  </si>
  <si>
    <t>Todas las actividades del proceso de remachado</t>
  </si>
  <si>
    <t>Requiere inmediata atención y eliminación de las actividades o circunstancias que generan el riesgo.</t>
  </si>
  <si>
    <t xml:space="preserve">Gerente General </t>
  </si>
  <si>
    <t>Compra de productos durante y después del COVID</t>
  </si>
  <si>
    <t>Asegurar los recursos necesarios para que la organización y el SGC logren los resultados previstos a pesar del COVID</t>
  </si>
  <si>
    <t>Alistamiento y entrega de productos a los clientes que están aún activos (COVID)</t>
  </si>
  <si>
    <t xml:space="preserve">R. Interrupciones y dificultades de movilidad debido a las cuarentenas y probabilidad de contagio en los involucrados. </t>
  </si>
  <si>
    <t xml:space="preserve">R.  Por las restricciones a los negocios  y las cuarentenas se reducen las ventas y pone en peligro la subsistencia de la empresa. </t>
  </si>
  <si>
    <t>Mantener a la empresa económicamente ante un brote prolongado del COVID</t>
  </si>
  <si>
    <t>R. Dificultad para recuperar económicamente a la empresa mientras dure y  cuando termine el brote de COVID</t>
  </si>
  <si>
    <t>Gerente / Jefe de compras</t>
  </si>
  <si>
    <t>Implementación rigurosa de protocolos bioseguridad en el proceso de alistamiento, despacho y entrega</t>
  </si>
  <si>
    <t>Detallar en el procedimiento de compras que las evaluaciones se hacer al finalizar el periodo de ene-jun y el periodo de jul-dic.</t>
  </si>
  <si>
    <t xml:space="preserve">Prestación del servicio de remachado a los clientes después de incendio. </t>
  </si>
  <si>
    <t>R. Incumplir los pedidos de los clientes por el daño en las instalaciones debido a Conato de incendio</t>
  </si>
  <si>
    <t>Reubicación de equipos, material, insumos y demás elementos para atención de pedidos en curso,  comunicación con los clientes, planificación de actividades para recuperación de las instalaciones.</t>
  </si>
  <si>
    <t>Líderes de procesos involucrados</t>
  </si>
  <si>
    <t>Revisar la información documentada en los diferentes procesos, ajustarla y complementarla para darle los cambios necesarios por emergencia COVID, realizar capacitación virtual al personal.</t>
  </si>
  <si>
    <t>R. Aumento de cartera morosa por efectos de la pandemia</t>
  </si>
  <si>
    <t>Parte Interesada que impacta</t>
  </si>
  <si>
    <t>Ventas / Clientes</t>
  </si>
  <si>
    <t>Cartera / Talento Humano</t>
  </si>
  <si>
    <t>Solicitar planes de mejoramiento a los proveedores.  De ser posible, buscar proveedores alternos, en caso contrario, asumir el riesgo.</t>
  </si>
  <si>
    <t xml:space="preserve">Toma de pedidos, informes de pago, No conformes </t>
  </si>
  <si>
    <t xml:space="preserve">Atención a Garantías </t>
  </si>
  <si>
    <t xml:space="preserve">R:  Aumento en los tiempos de atención a Garantías debido a la falta de coordinación entre los puntos de venta y los proveedores </t>
  </si>
  <si>
    <t>Varias</t>
  </si>
  <si>
    <t xml:space="preserve">Cumplimiento de presupuesto </t>
  </si>
  <si>
    <t xml:space="preserve">R:  Cargos y funciones que no se actualizan por olvido o por cambios que no se comunican </t>
  </si>
  <si>
    <t>Accionistas/ Clientes</t>
  </si>
  <si>
    <t>Proveedores/ clientes</t>
  </si>
  <si>
    <t>Alta dirección</t>
  </si>
  <si>
    <t>Alta dirección/ clientes</t>
  </si>
  <si>
    <t>Implementar cronograma y control de pedidos estableciendo una periodicidad mínima por proveedor para enviar ordenes de compra.</t>
  </si>
  <si>
    <t>Mantener la verificación de los stock en las diferentes bodegas al momento de analizar los pedidos</t>
  </si>
  <si>
    <t>Ingreso de la mercancía al sistema</t>
  </si>
  <si>
    <t>R. Extravío de factura  del proveedor, en la recepción de mercancía</t>
  </si>
  <si>
    <t>R. Ingreso al sistema mercancía a la bodega no correspondiente</t>
  </si>
  <si>
    <t>Capacitación a quienes reportan el PNC, del procedimiento adecuado para su manejo.</t>
  </si>
  <si>
    <t>Los puntos de venta  envían documento  escaneado del soporte de recibido del proveedor</t>
  </si>
  <si>
    <t>Mantener los controles en alistamiento y despacho de los pedidos. Reforzar el entrenamiento del personal de recepción.</t>
  </si>
  <si>
    <t>Coordinador Logístico</t>
  </si>
  <si>
    <t>Despacho de mercancía</t>
  </si>
  <si>
    <t>R. Despacho de mercancía no solicitada por el cliente</t>
  </si>
  <si>
    <t>R. Despachar el pedido a la dirección equivocada</t>
  </si>
  <si>
    <t>Coordinador logístico</t>
  </si>
  <si>
    <t>Facturación</t>
  </si>
  <si>
    <t>Asistente de facturación</t>
  </si>
  <si>
    <t>Alta dirección/ Clientes</t>
  </si>
  <si>
    <t>Mantener actualizado el seguimiento a la ejecución de los inventarios programados.</t>
  </si>
  <si>
    <t>Mantener la revisión física de ajustes definitivos al finalizar el mes</t>
  </si>
  <si>
    <t>Controlar el nivel de los productos de baja rotación</t>
  </si>
  <si>
    <t>R. Incremento de producto de baja rotación en el inventario</t>
  </si>
  <si>
    <t>Empleados/Alta dirección</t>
  </si>
  <si>
    <t>Liquidación y pago de nomina</t>
  </si>
  <si>
    <t>R. Liquidación errónea de las comisiones y seguridad social</t>
  </si>
  <si>
    <t>Verificar archivo de Excel para cargar en el banco contra la liquidación de comisiones y seguridad social.</t>
  </si>
  <si>
    <t>Selección y contratación de personal</t>
  </si>
  <si>
    <t>Reforzar el proceso de selección con entrevista psicológica y pruebas psicotécnicas.    Definir plan de formación para cumplimiento del perfil</t>
  </si>
  <si>
    <t>Atender al cliente vía telefónica y por email</t>
  </si>
  <si>
    <t>Medir la satisfacción de los clientes</t>
  </si>
  <si>
    <t>Solicitar los resultados de las evaluaciones que nos hacen algunos clientes . Utilizar la información del  indicador de quejas y reclamos</t>
  </si>
  <si>
    <t>Gestión de ventas</t>
  </si>
  <si>
    <t>R. Estancamiento de la gestión comercial.</t>
  </si>
  <si>
    <t>R. Disminución de ingresos por clientes con cartera morosa</t>
  </si>
  <si>
    <t>Seguimiento semanal a la cartera de cada asesor, gestionar la recuperación de la cartera.</t>
  </si>
  <si>
    <t>Analista de cartera/ asesor comercial</t>
  </si>
  <si>
    <t>R . Demora en el  tiempo de elaboración de recibos de caja y descargue de la cartera del cliente</t>
  </si>
  <si>
    <t>Identificación de los requisitos del cliente</t>
  </si>
  <si>
    <t>R. Identificar erróneamente lo solicitado por el cliente en los pedidos telefónicos.</t>
  </si>
  <si>
    <t>Cliente/Alta dirección</t>
  </si>
  <si>
    <t>R. Disminución de la rentabilidad por precios de venta bajos ocasionados por el nivel de precios de la competencia.</t>
  </si>
  <si>
    <t xml:space="preserve">Establecer contratos con los controles necesarios para proteger a la empresa,  jornadas de concientización, plan de formación con temas alternos (Sena, Aso partes, Fenalco…) </t>
  </si>
  <si>
    <t>R: No disponibilidad de la maquina para la realización del proceso de remachado</t>
  </si>
  <si>
    <t xml:space="preserve">Mantener la realización del mantenimiento rutinario </t>
  </si>
  <si>
    <t>Técnico/ Remachador</t>
  </si>
  <si>
    <t>Puesta a punto del sistema neumático</t>
  </si>
  <si>
    <t>R: Baja presión de la red neumática ocasionando que no se pueda soltar el material de fricción y que el remache no estalle correctamente</t>
  </si>
  <si>
    <t>Inspección de las zapatas a remachar</t>
  </si>
  <si>
    <t>Realizar la verificación de medidas de las galgas de control de acuerdo a los parámetros establecidos</t>
  </si>
  <si>
    <t>Técnico remachado</t>
  </si>
  <si>
    <t>Remachado de material de fricción</t>
  </si>
  <si>
    <t>R: Que los remaches no estén completos o que queden deformes</t>
  </si>
  <si>
    <t>Mantener la verificación visual al momento de remachar y el control de inspección final.</t>
  </si>
  <si>
    <t>R: Agrietamiento del material de fricción</t>
  </si>
  <si>
    <t>R: Mal posicionamiento del material de fricción sobre la zapata</t>
  </si>
  <si>
    <t>Planificación de los cambios</t>
  </si>
  <si>
    <t>O. Mejorar los aspectos de planificación del cambio.</t>
  </si>
  <si>
    <t>O. Mejorar los aspectos de transferencia de conocimiento.</t>
  </si>
  <si>
    <t>Revisar la información documentada de los procesos y complementarla cuando se requiera ser mas especifico, continuar con las capacitaciones al personal.</t>
  </si>
  <si>
    <t>O. Definir con exactitud el tiempo de evaluación de los proveedores.</t>
  </si>
  <si>
    <t xml:space="preserve">Inventarios en consignación </t>
  </si>
  <si>
    <t xml:space="preserve">R. Dejar de facturar a tiempo, mercancía que el cliente ha consumido de la bodega en consignación. </t>
  </si>
  <si>
    <t>Alta Dirección</t>
  </si>
  <si>
    <t>Implementar cuadro de seguimiento a inventarios en consignación y la facturación del mismo.</t>
  </si>
  <si>
    <t>Alta dirección / empleados</t>
  </si>
  <si>
    <t>Utilizar otro medio de comunicación:   - teleconferencia / video llamada  / telefonía fija</t>
  </si>
  <si>
    <t>R. Fallas en la presentación de evidencias al auditor por medio de pantalla compartida</t>
  </si>
  <si>
    <t>Enviar información al auditor por correo electrónico / acceso compartido en la nube / mensajería instantánea</t>
  </si>
  <si>
    <t>Todas las actividades del proceso logístico</t>
  </si>
  <si>
    <t>R. No poder realizar el proceso por riesgo biológico (covid-19)</t>
  </si>
  <si>
    <t>Solicitar a los bancos alivios financieros y periodos de gracia para los créditos</t>
  </si>
  <si>
    <t>Hacer uso de los subsidios y créditos de nomina ofrecidos por el gobierno, enviar personal a vacaciones.</t>
  </si>
  <si>
    <t>O. Mejorar los aspectos de transferencia de conocimiento,  abordar las necesidades por los cambios motivo COVID</t>
  </si>
  <si>
    <t>Bloquear clientes con cartera mayor a 95 días. Vender de contado con descuentos máximos. Establecer acuerdos de pago con los clientes</t>
  </si>
  <si>
    <t>Inducción al cargo</t>
  </si>
  <si>
    <t>R. Diligenciar erróneamente los recibos provisionales y realizar un mal calculo de los impuestos y descuentos comerciales practicados a los clientes por falta de conocimiento.</t>
  </si>
  <si>
    <t>Reforzar proceso de inducción con ejercicios prácticos, y  evaluación escrita con 2 ejercicios para verificar su efectividad.</t>
  </si>
  <si>
    <t>Valoración del Riesgo / Condición existente</t>
  </si>
  <si>
    <t xml:space="preserve">Detección </t>
  </si>
  <si>
    <t>Alta dirección/ empleados</t>
  </si>
  <si>
    <t xml:space="preserve">CRITERIOS DE VALORACION </t>
  </si>
  <si>
    <t>ELABORADO POR :</t>
  </si>
  <si>
    <t>WILLIAM BOHORQUEZ</t>
  </si>
  <si>
    <t xml:space="preserve">GENERALIDADES </t>
  </si>
  <si>
    <r>
      <rPr>
        <b/>
        <sz val="11"/>
        <color theme="1"/>
        <rFont val="Calibri"/>
        <family val="2"/>
        <scheme val="minor"/>
      </rPr>
      <t>Evaluación de los riesgos :</t>
    </r>
    <r>
      <rPr>
        <sz val="11"/>
        <color theme="1"/>
        <rFont val="Calibri"/>
        <family val="2"/>
        <scheme val="minor"/>
      </rPr>
      <t xml:space="preserve"> 
al comparar los resultados y defiir si se requieren acciones adicionales, se puede: 
- No hacer nada más 
- Considerar opciones para el tratamiento para riesgos. 
- Realizar un análisis adicional para comprender mejor el riesgo. 
- Mantener los controles existentes. 
- Reconsiderar los objetivos 
</t>
    </r>
  </si>
  <si>
    <t xml:space="preserve">R: Dificultad de recuperación o pérdida de información en los diferentes WhatsApp de la empresa </t>
  </si>
  <si>
    <t>Sistemas</t>
  </si>
  <si>
    <t>Asesores comerciales mostrador</t>
  </si>
  <si>
    <t>Contratar o capacitar otro asesor comercial para Saatorcol, hacer seguimiento constante a los clientes cercanos al sector</t>
  </si>
  <si>
    <t>Punto de venta, Talento Humano</t>
  </si>
  <si>
    <t>Talento Humano</t>
  </si>
  <si>
    <t>EVITAR EL RIESGO</t>
  </si>
  <si>
    <t>MODIFICAR LAS CONSECUENCIAS</t>
  </si>
  <si>
    <t xml:space="preserve">Mantener la realización del mantenimiento preventivo </t>
  </si>
  <si>
    <t xml:space="preserve">VERSION :                               </t>
  </si>
  <si>
    <t>FECHA VERSION:</t>
  </si>
  <si>
    <t>El seguimiento y la revisión se realizará periódicamente como parte de la revisión por la Dirección y del Sistema de Gestión de la Calidad e incluye el análisis de la información, registros y resultados</t>
  </si>
  <si>
    <t>VERSION :                               2 -  6/5/2022</t>
  </si>
  <si>
    <t>MEDIDA DE INTERVENCION</t>
  </si>
  <si>
    <t>Implementar y realizar backup periódicamente a WhatsApp de los asesores comerciales</t>
  </si>
  <si>
    <t>Programar con los proveedores la recogida de las garantías</t>
  </si>
  <si>
    <t>Hacer seguimiento a la realización de los backups de los equipos, fortalecer las configuraciones del fireware</t>
  </si>
  <si>
    <t xml:space="preserve">R:  en Saatorcol se puede bajar el nivel de ventas debido a que se traslado muy cerca una empresa de la competencia y ahora hay un vendedor menos. </t>
  </si>
  <si>
    <t>Alta dirección/ Ventas</t>
  </si>
  <si>
    <t>Implementar método de chequeo y registro de los requerimientos de cambio de personal</t>
  </si>
  <si>
    <t>R. Disminución en la disponibilidad de producto</t>
  </si>
  <si>
    <t>R. Perdida de los descuentos especiales con los proveedores por moras en los pagos</t>
  </si>
  <si>
    <t>Planes de negociación con los proveedores y acuerdos de pago, buscar otras alternativas para la compra</t>
  </si>
  <si>
    <t>Tipo</t>
  </si>
  <si>
    <t>MEDIDA DE INTERVENCION DEL RIESGO:</t>
  </si>
  <si>
    <t>RIESGO</t>
  </si>
  <si>
    <t>OPORTUNIDAD</t>
  </si>
  <si>
    <t>Presupuesto de compra con los proveedores</t>
  </si>
  <si>
    <t>R. No lograr acuerdos con los presupuestos pretendidos por el proveedor</t>
  </si>
  <si>
    <t>Pedidos a los proveedores</t>
  </si>
  <si>
    <t>O. Mejorar el tiempo de ingreso y despacho de las ordenes de compra del Grupo &lt;a&gt;</t>
  </si>
  <si>
    <t>Hacer uso de la herramienta de cargue de pedido en el portal web del Grupo &lt;a&gt;</t>
  </si>
  <si>
    <t xml:space="preserve">Asesores comerciales </t>
  </si>
  <si>
    <t>Disponibilidad de recursos financieros</t>
  </si>
  <si>
    <t>Gerente/ Directora Financiera</t>
  </si>
  <si>
    <t>Gerencia / Sistemas</t>
  </si>
  <si>
    <t>Entrega de los pedidos por los mensajeros</t>
  </si>
  <si>
    <t>R. Demora en la entrega de los pedidos por fallas en la motocicleta o por causa de las lluvias</t>
  </si>
  <si>
    <t>Asesor comercial mostrador</t>
  </si>
  <si>
    <t>Asesor comercial mostrador/Cartera</t>
  </si>
  <si>
    <t xml:space="preserve">FECHA ACTUALIZACION DATOS:  </t>
  </si>
  <si>
    <t>Las facturas se reciben electrónicamente por lo tanto este riesgo se elimina definitivamente</t>
  </si>
  <si>
    <t>Traslado automático a la bodega de producto no conforme  al realizar la nota crédito al cliente por concepto de garantía. (005)</t>
  </si>
  <si>
    <t xml:space="preserve">Alta dirección  </t>
  </si>
  <si>
    <t>Alinear en el mismo mes, la programación y realización de inventarios por líneas en todas las bodegas del grupo.</t>
  </si>
  <si>
    <t>Mantener el control de las listas de precios vigentes  y realizar verificación aleatoria de precios.</t>
  </si>
  <si>
    <t>Reforzar el nivel de inventarios en las referencias de alta rotación.</t>
  </si>
  <si>
    <t>Alta dirección / clientes</t>
  </si>
  <si>
    <t>Gerente /Tesorería/ Jefe de compras</t>
  </si>
  <si>
    <t>Seguimiento estricto a que los proveedores envíen los presupuestos con antelación para revisión</t>
  </si>
  <si>
    <t>R. Cotizar productos importados sin tener el cuenta el valor de aproximado de los gastos de importación.</t>
  </si>
  <si>
    <t>No se podrá cotizar un producto sin conocer los gastos de importación aproximados</t>
  </si>
  <si>
    <t>R. Aumento de las tasas del interés en los bancos.</t>
  </si>
  <si>
    <t>Fomentar la liquidez de la empresa para evitar tomar prestamos</t>
  </si>
  <si>
    <t>Almacenamiento de información en servidores</t>
  </si>
  <si>
    <t>Si falla la motocicleta, se envía otro mensajero para terminar la entrega, por tema del clima se concilia con el cliente telefónicamente</t>
  </si>
  <si>
    <t>Confirmación de pago pedidos de contado</t>
  </si>
  <si>
    <t>R. Robo por pagos con métodos fraudulentas, cheques o transferencias falsas.</t>
  </si>
  <si>
    <t>No se despacha el pedido hasta no tener confirmación efectiva de la entrada del dinero en el banco</t>
  </si>
  <si>
    <t>MODIFICAR LA PROBABILIDAD</t>
  </si>
  <si>
    <t>Impresión de sobre</t>
  </si>
  <si>
    <t>O. Mejorar el tiempo de impresión de sobre en el despacho de la merancia.</t>
  </si>
  <si>
    <t>Logistica</t>
  </si>
  <si>
    <t>Se modifica la pantalla para impresión de sobres para que la impresora seleccoionada sea predeterminada</t>
  </si>
  <si>
    <t>Conexión inalambrica</t>
  </si>
  <si>
    <t xml:space="preserve">Instalacion de nuevos router inalambricos </t>
  </si>
  <si>
    <t>Conectividad a internet</t>
  </si>
  <si>
    <t>O. Facilitar la conexion a internet en oficina principal y CND</t>
  </si>
  <si>
    <t>O. Asegurar la conexión permanente a internet de todas las sedes de la empresa y a todos los empleados</t>
  </si>
  <si>
    <t>Se instalan 3 canales de internet fijo: Claro, Une y ETB, se configuran para que se activen automáticamente si falla alguno, se amplian las gigas de internet de los planes para celular</t>
  </si>
  <si>
    <t>O. Mejorar la seguridad de la empresa al conectarse a internet</t>
  </si>
  <si>
    <t>Comunicación interna</t>
  </si>
  <si>
    <t>O. Mejorar la comunicación interna de la empresa con las extensiones fijas</t>
  </si>
  <si>
    <t xml:space="preserve"> 27-11-23 se programan los backup para que se hagan diariamente</t>
  </si>
  <si>
    <r>
      <rPr>
        <b/>
        <sz val="11"/>
        <color theme="1"/>
        <rFont val="Calibri"/>
        <family val="2"/>
        <scheme val="minor"/>
      </rPr>
      <t>27/11/2023</t>
    </r>
    <r>
      <rPr>
        <sz val="11"/>
        <color theme="1"/>
        <rFont val="Calibri"/>
        <family val="2"/>
        <scheme val="minor"/>
      </rPr>
      <t xml:space="preserve">  Se actualiza la accion recomendada en la oportunidad de mejora # 91</t>
    </r>
  </si>
  <si>
    <r>
      <rPr>
        <b/>
        <sz val="11"/>
        <color theme="1"/>
        <rFont val="Calibri"/>
        <family val="2"/>
        <scheme val="minor"/>
      </rPr>
      <t>27/112023</t>
    </r>
    <r>
      <rPr>
        <sz val="11"/>
        <color theme="1"/>
        <rFont val="Calibri"/>
        <family val="2"/>
        <scheme val="minor"/>
      </rPr>
      <t xml:space="preserve">  Se actualiza la accion recomendada en la oportunidad de mejora # 91</t>
    </r>
  </si>
  <si>
    <t>Ingreso de personal a las instalaciones de la empresa</t>
  </si>
  <si>
    <t>ADMINISTRATIVO</t>
  </si>
  <si>
    <t xml:space="preserve">R. Ingreso de personas ajenas a la empresa </t>
  </si>
  <si>
    <t>Se implementan dos biometricos para registro del personal y controlar el ingreso y la asistencia</t>
  </si>
  <si>
    <t>Se cambian telefonos dañados y se actualiza el directorio de extensiones</t>
  </si>
  <si>
    <t>Solicitud de acción 2-18</t>
  </si>
  <si>
    <t>Realizacion de los backup</t>
  </si>
  <si>
    <t xml:space="preserve">Se realiza una nueva programacion del backup para que se haga todos los dias en la noche </t>
  </si>
  <si>
    <t>R. Puede perderse informacion de los equipos porque los backup se realizan cada 3 dias</t>
  </si>
  <si>
    <t>Se realiza la compra y configuracion  de los firewall para cada sede realizando un bloqueo total de contenido no apto para la empresa, se cambia el programa de antivirus a Bitdefender.</t>
  </si>
  <si>
    <t>Compra de mercancia</t>
  </si>
  <si>
    <t>O. Optimizar las cantidades a comprar teniendo en cuenta el stock de las demas bodegas</t>
  </si>
  <si>
    <t>Accion de mejora N° 1-24</t>
  </si>
  <si>
    <t>R. No entrega del pedido por afectacion climatica como inundaciones</t>
  </si>
  <si>
    <t>Informar al cliente y acordar nueva fecha de entrega</t>
  </si>
  <si>
    <t>Asesor Comecial</t>
  </si>
  <si>
    <t xml:space="preserve">Remachado  </t>
  </si>
  <si>
    <t>R. mal asentamiento de los remaches en la zapata por pisadores deformes o desgastados</t>
  </si>
  <si>
    <t>Tener en stock pisadores en buen estado, conseguir un proveedor alterno de este repuesto</t>
  </si>
  <si>
    <t>Tecnico de Remachado</t>
  </si>
  <si>
    <t>Solicitud de acción 1-18</t>
  </si>
  <si>
    <t>Solicitud de acción 10-3-18</t>
  </si>
  <si>
    <t>Solicitud de acción 3-18, adicionalmente colocar nombre de quien hace el sobre y quien verifica</t>
  </si>
  <si>
    <t>R. Cambios drásticos e impredecibles en la TRM y valor de fletes internacionales</t>
  </si>
  <si>
    <t>Alta direccion/Clientes</t>
  </si>
  <si>
    <t>Consultar constantemente el valor de la TRM, cotizar fletes con el agente de carga de confianza</t>
  </si>
  <si>
    <t xml:space="preserve">R. Caída en la plataforma de la Dian o de los proveedores que impide la recepción de facturas electrónicas </t>
  </si>
  <si>
    <t>Mantener constante comunicación con los proveedores</t>
  </si>
  <si>
    <t>Pedidos de importacion</t>
  </si>
  <si>
    <t>Recepcion de facturas electronicas</t>
  </si>
  <si>
    <t>Ventas y recaudo</t>
  </si>
  <si>
    <t>R. Perdida de clientes por dificultad en los pagos</t>
  </si>
  <si>
    <t>R. Cambios en el entorno economico por decisiones politicas ineficientes</t>
  </si>
  <si>
    <t>Ofrecer acuerdos de pagos con los clientes y manejar ventas solo con pago anticipado</t>
  </si>
  <si>
    <t>Gerencia/Director Comercial/Asesor Comercial</t>
  </si>
  <si>
    <t>ELIMINAR LA FUENTE DE RIESGO</t>
  </si>
  <si>
    <t>COMPARTIR EL RIESGO</t>
  </si>
  <si>
    <t>MANTENER EL RIESGO CON BASE A UNA DECISION INFORMADA</t>
  </si>
  <si>
    <t>ACEPTAR EL RIESGO EN BUSCA DE UNA OPORTUNIDAD</t>
  </si>
  <si>
    <r>
      <rPr>
        <b/>
        <sz val="11"/>
        <color theme="1"/>
        <rFont val="Calibri"/>
        <family val="2"/>
        <scheme val="minor"/>
      </rPr>
      <t>Selección de opciones para el tratamiento del riesgo:</t>
    </r>
    <r>
      <rPr>
        <sz val="11"/>
        <color theme="1"/>
        <rFont val="Calibri"/>
        <family val="2"/>
        <scheme val="minor"/>
      </rPr>
      <t xml:space="preserve">
- Evitar el riesgo 
- Aceptar el riesgo en busca de una oportunidad 
- Eliminar la fuente de riesgo 
- Modificar la probabilidad 
- Modificar las consecuencias 
- Compartir el riesgo 
- Mantener el riesgo con base en una decisión informada </t>
    </r>
  </si>
  <si>
    <t xml:space="preserve">Alta Direccion </t>
  </si>
  <si>
    <t>Alta Direccion</t>
  </si>
  <si>
    <t>R. Fluctuacion en el mercado por nuevas tecnologias automotrices</t>
  </si>
  <si>
    <t>Realizar seguimiento a las nuevas partes y referencia que el consume para analizar nuestra posible participacion</t>
  </si>
  <si>
    <t>Mantenerse actualizado en las decisiones politicas para realizar los ajustes respectivos</t>
  </si>
  <si>
    <t>Gerencia/Director Comercial/Directora Financiera</t>
  </si>
  <si>
    <t>Jefe de compra/ Sistemas</t>
  </si>
  <si>
    <t>O. Evitar ajustes de inventario innecesarios</t>
  </si>
  <si>
    <t>Mantener el control con el informe de cierre diario  y la consulta de pedidos pendientes</t>
  </si>
  <si>
    <t>R. Perdida de documentos que soportan la entrega de PNC al proveedor.</t>
  </si>
  <si>
    <t>R. Disminución de oportunidades de venta por contracción de la mineria del carbón por caída internacional de precios.</t>
  </si>
  <si>
    <t xml:space="preserve">R: Funciones y responsabilidades en trabajo remoto que dificultan copias de seguridad,  rapidez en los computadores, seguridad de la información. </t>
  </si>
  <si>
    <t>Se implementa la accion de mejora N° 1-23</t>
  </si>
  <si>
    <t>R. No se tiene contemplando un servidor de respaldo externo para soportar las bases de datos del sistema Siasoft que
permita garantizar la seguridad y acceso de la información de la empresa.</t>
  </si>
  <si>
    <t>Crear cargo polivalente. Contactar al diseñador del software</t>
  </si>
  <si>
    <t>Diligenciar la Orden de Produccion</t>
  </si>
  <si>
    <t>R. Diligenciar orden de producción con (descripción o bloque) diferente a lo solicitado por el cliente.</t>
  </si>
  <si>
    <t>1. Verificar el requerimiento con el cliente antes de enviar la OP a remachado. 2. Cambiar el material remachado por el correcto.</t>
  </si>
  <si>
    <t>Asesor Comercial</t>
  </si>
  <si>
    <t>R. Remachado de material de fricción con (descripción o bloque) diferente a lo diligenciado en la orden de producción.</t>
  </si>
  <si>
    <t>Cliente/proceso de remachado</t>
  </si>
  <si>
    <t>Verificar visualmente el 100% de la orden de producción contra lo remachado</t>
  </si>
  <si>
    <t>Tecnico de Remachado/Remachador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</si>
</sst>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sz val="10"/>
      <color theme="1"/>
      <name val="Calibri"/>
      <family val="2"/>
      <scheme val="minor"/>
    </font>
    <font>
      <b/>
      <sz val="22"/>
      <color theme="1"/>
      <name val="Calibri"/>
      <family val="2"/>
      <scheme val="minor"/>
    </font>
    <font>
      <b/>
      <sz val="16"/>
      <color theme="1"/>
      <name val="Calibri"/>
      <family val="2"/>
      <scheme val="minor"/>
    </font>
    <font>
      <b/>
      <sz val="16"/>
      <color theme="0"/>
      <name val="Calibri"/>
      <family val="2"/>
      <scheme val="minor"/>
    </font>
    <font>
      <b/>
      <sz val="10"/>
      <color rgb="FF000000"/>
      <name val="Calibri"/>
      <family val="2"/>
      <scheme val="minor"/>
    </font>
    <font>
      <b/>
      <sz val="11"/>
      <color rgb="FF000000"/>
      <name val="Calibri"/>
      <family val="2"/>
      <scheme val="minor"/>
    </font>
    <font>
      <b/>
      <sz val="14"/>
      <color theme="0"/>
      <name val="Calibri"/>
      <family val="2"/>
      <scheme val="minor"/>
    </font>
    <font>
      <b/>
      <sz val="14"/>
      <color rgb="FF000000"/>
      <name val="Calibri"/>
      <family val="2"/>
      <scheme val="minor"/>
    </font>
    <font>
      <sz val="11"/>
      <color rgb="FF000000"/>
      <name val="Calibri"/>
      <family val="2"/>
      <scheme val="minor"/>
    </font>
    <font>
      <u/>
      <sz val="11"/>
      <color theme="10"/>
      <name val="Calibri"/>
      <family val="2"/>
      <scheme val="minor"/>
    </font>
    <font>
      <sz val="11"/>
      <name val="Calibri"/>
      <family val="2"/>
      <scheme val="minor"/>
    </font>
    <font>
      <b/>
      <sz val="9"/>
      <color indexed="81"/>
      <name val="Tahoma"/>
      <family val="2"/>
    </font>
    <font>
      <b/>
      <sz val="14"/>
      <color theme="1"/>
      <name val="Calibri"/>
      <family val="2"/>
      <scheme val="minor"/>
    </font>
    <font>
      <sz val="10"/>
      <name val="Arial"/>
      <family val="2"/>
    </font>
    <font>
      <b/>
      <sz val="11"/>
      <name val="Arial"/>
      <family val="2"/>
    </font>
    <font>
      <b/>
      <sz val="10"/>
      <name val="Arial"/>
      <family val="2"/>
    </font>
    <font>
      <sz val="11"/>
      <name val="Arial"/>
      <family val="2"/>
    </font>
    <font>
      <sz val="8"/>
      <color indexed="81"/>
      <name val="Tahoma"/>
      <family val="2"/>
    </font>
    <font>
      <sz val="9"/>
      <color indexed="81"/>
      <name val="Tahoma"/>
      <family val="2"/>
    </font>
    <font>
      <sz val="9"/>
      <color indexed="81"/>
      <name val="Tahoma"/>
      <charset val="1"/>
    </font>
    <font>
      <b/>
      <sz val="9"/>
      <color indexed="81"/>
      <name val="Tahoma"/>
      <charset val="1"/>
    </font>
  </fonts>
  <fills count="11">
    <fill>
      <patternFill patternType="none"/>
    </fill>
    <fill>
      <patternFill patternType="gray125"/>
    </fill>
    <fill>
      <patternFill patternType="solid">
        <fgColor rgb="FF00B050"/>
        <bgColor indexed="64"/>
      </patternFill>
    </fill>
    <fill>
      <patternFill patternType="solid">
        <fgColor rgb="FFFF0000"/>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xf numFmtId="0" fontId="11" fillId="0" borderId="0" applyNumberFormat="0" applyFill="0" applyBorder="0" applyAlignment="0" applyProtection="0"/>
    <xf numFmtId="0" fontId="15" fillId="0" borderId="0"/>
  </cellStyleXfs>
  <cellXfs count="228">
    <xf numFmtId="0" fontId="0" fillId="0" borderId="0" xfId="0"/>
    <xf numFmtId="0" fontId="0" fillId="4" borderId="0" xfId="0" applyFill="1"/>
    <xf numFmtId="0" fontId="0" fillId="0" borderId="6" xfId="0" applyBorder="1"/>
    <xf numFmtId="0" fontId="0" fillId="0" borderId="1" xfId="0" applyBorder="1"/>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4" borderId="15" xfId="0" applyFill="1" applyBorder="1" applyAlignment="1">
      <alignment horizontal="center" vertical="center"/>
    </xf>
    <xf numFmtId="0" fontId="0" fillId="0" borderId="17" xfId="0" applyBorder="1" applyAlignment="1">
      <alignment horizontal="center" vertical="center"/>
    </xf>
    <xf numFmtId="0" fontId="0" fillId="6" borderId="16" xfId="0" applyFill="1" applyBorder="1" applyAlignment="1">
      <alignment horizontal="center" vertical="center" wrapText="1"/>
    </xf>
    <xf numFmtId="0" fontId="0" fillId="6" borderId="7" xfId="0" applyFill="1" applyBorder="1" applyAlignment="1">
      <alignment horizontal="center" vertical="center" wrapText="1"/>
    </xf>
    <xf numFmtId="0" fontId="0" fillId="6" borderId="21" xfId="0" applyFill="1" applyBorder="1" applyAlignment="1">
      <alignment horizontal="center" vertical="center" wrapText="1"/>
    </xf>
    <xf numFmtId="0" fontId="1" fillId="4" borderId="10"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14"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3" xfId="0" applyFont="1" applyFill="1" applyBorder="1" applyAlignment="1">
      <alignment horizontal="center" vertical="center"/>
    </xf>
    <xf numFmtId="0" fontId="1" fillId="4" borderId="1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7" borderId="3"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4" fillId="2" borderId="4" xfId="0" applyFont="1" applyFill="1" applyBorder="1" applyAlignment="1">
      <alignment horizontal="center" vertical="center"/>
    </xf>
    <xf numFmtId="0" fontId="4" fillId="7" borderId="22"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5" xfId="0" applyFont="1" applyFill="1" applyBorder="1" applyAlignment="1">
      <alignment horizontal="center" vertical="center"/>
    </xf>
    <xf numFmtId="0" fontId="4" fillId="0" borderId="21" xfId="0" applyFont="1" applyBorder="1"/>
    <xf numFmtId="0" fontId="2" fillId="6" borderId="16"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23" xfId="0" applyFont="1" applyBorder="1" applyAlignment="1">
      <alignment horizontal="center" vertical="center" wrapText="1"/>
    </xf>
    <xf numFmtId="0" fontId="8" fillId="3" borderId="2" xfId="0" applyFont="1" applyFill="1" applyBorder="1" applyAlignment="1">
      <alignment horizontal="center" vertical="center"/>
    </xf>
    <xf numFmtId="0" fontId="9" fillId="2" borderId="4" xfId="0" applyFont="1" applyFill="1" applyBorder="1" applyAlignment="1">
      <alignment horizontal="center" vertical="center"/>
    </xf>
    <xf numFmtId="49" fontId="9" fillId="7" borderId="2" xfId="0" applyNumberFormat="1" applyFont="1" applyFill="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0" fillId="4" borderId="33" xfId="0" applyFill="1" applyBorder="1" applyAlignment="1">
      <alignment horizontal="center" vertical="center"/>
    </xf>
    <xf numFmtId="0" fontId="0" fillId="4" borderId="33" xfId="0" applyFill="1" applyBorder="1" applyAlignment="1">
      <alignment horizontal="center" vertical="center" wrapText="1"/>
    </xf>
    <xf numFmtId="0" fontId="0" fillId="0" borderId="17" xfId="0" applyBorder="1" applyAlignment="1">
      <alignment horizontal="center" vertical="center" wrapText="1"/>
    </xf>
    <xf numFmtId="0" fontId="0" fillId="0" borderId="34" xfId="0" applyBorder="1" applyAlignment="1">
      <alignment horizontal="center" vertical="center"/>
    </xf>
    <xf numFmtId="0" fontId="0" fillId="0" borderId="27" xfId="0" applyBorder="1" applyAlignment="1">
      <alignment horizontal="center" vertical="center"/>
    </xf>
    <xf numFmtId="0" fontId="0" fillId="0" borderId="27" xfId="0" applyBorder="1" applyAlignment="1">
      <alignment horizontal="center" vertical="center" wrapText="1"/>
    </xf>
    <xf numFmtId="14" fontId="0" fillId="0" borderId="27" xfId="0" applyNumberFormat="1" applyBorder="1" applyAlignment="1">
      <alignment horizontal="center" vertical="center" wrapText="1"/>
    </xf>
    <xf numFmtId="0" fontId="2" fillId="5" borderId="1" xfId="0" applyFont="1" applyFill="1" applyBorder="1" applyAlignment="1">
      <alignment horizontal="center" vertical="center" wrapText="1"/>
    </xf>
    <xf numFmtId="0" fontId="0" fillId="4" borderId="17"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xf numFmtId="0" fontId="0" fillId="0" borderId="17" xfId="0" applyBorder="1" applyAlignment="1">
      <alignment horizontal="justify" vertical="center" wrapText="1"/>
    </xf>
    <xf numFmtId="0" fontId="0" fillId="0" borderId="6" xfId="0" applyBorder="1" applyAlignment="1">
      <alignment horizontal="center" vertical="center"/>
    </xf>
    <xf numFmtId="0" fontId="0" fillId="4" borderId="15" xfId="0" applyFill="1" applyBorder="1" applyAlignment="1">
      <alignment horizontal="center" vertical="center" wrapText="1"/>
    </xf>
    <xf numFmtId="0" fontId="0" fillId="0" borderId="6" xfId="0" applyBorder="1" applyAlignment="1">
      <alignment horizontal="center" vertical="center" wrapText="1"/>
    </xf>
    <xf numFmtId="0" fontId="0" fillId="4" borderId="15" xfId="0" applyFill="1" applyBorder="1" applyAlignment="1">
      <alignment horizontal="left" vertical="center" wrapText="1"/>
    </xf>
    <xf numFmtId="0" fontId="10" fillId="0" borderId="1" xfId="0" applyFont="1" applyBorder="1" applyAlignment="1">
      <alignment horizontal="center" vertical="center" wrapText="1"/>
    </xf>
    <xf numFmtId="0" fontId="0" fillId="0" borderId="1" xfId="0" applyBorder="1" applyAlignment="1">
      <alignment horizontal="left" vertical="center" wrapText="1"/>
    </xf>
    <xf numFmtId="0" fontId="0" fillId="4" borderId="9" xfId="0" applyFill="1" applyBorder="1" applyAlignment="1">
      <alignment horizontal="center" vertical="center" wrapText="1"/>
    </xf>
    <xf numFmtId="0" fontId="0" fillId="4" borderId="9" xfId="0" applyFill="1" applyBorder="1"/>
    <xf numFmtId="0" fontId="0" fillId="4" borderId="1" xfId="0" applyFill="1" applyBorder="1" applyAlignment="1">
      <alignment horizontal="center" wrapText="1"/>
    </xf>
    <xf numFmtId="0" fontId="0" fillId="4" borderId="1" xfId="0" applyFill="1" applyBorder="1" applyAlignment="1">
      <alignment horizontal="left" vertical="center" wrapText="1"/>
    </xf>
    <xf numFmtId="0" fontId="0" fillId="4" borderId="9" xfId="0" applyFill="1" applyBorder="1" applyAlignment="1">
      <alignment horizontal="left" vertical="center" wrapText="1"/>
    </xf>
    <xf numFmtId="0" fontId="0" fillId="4" borderId="1" xfId="0" applyFill="1" applyBorder="1" applyAlignment="1">
      <alignment wrapText="1"/>
    </xf>
    <xf numFmtId="0" fontId="0" fillId="4" borderId="1" xfId="0" applyFill="1" applyBorder="1" applyAlignment="1">
      <alignment vertical="center" wrapText="1"/>
    </xf>
    <xf numFmtId="0" fontId="0" fillId="4" borderId="9" xfId="0" applyFill="1" applyBorder="1" applyAlignment="1">
      <alignment horizontal="center" vertical="center"/>
    </xf>
    <xf numFmtId="0" fontId="0" fillId="0" borderId="35" xfId="0" applyBorder="1"/>
    <xf numFmtId="0" fontId="0" fillId="0" borderId="15" xfId="0" applyBorder="1" applyAlignment="1">
      <alignment vertical="center" wrapText="1"/>
    </xf>
    <xf numFmtId="0" fontId="0" fillId="0" borderId="1" xfId="0" applyBorder="1" applyAlignment="1">
      <alignment horizontal="center"/>
    </xf>
    <xf numFmtId="0" fontId="0" fillId="4" borderId="35" xfId="0" applyFill="1" applyBorder="1"/>
    <xf numFmtId="0" fontId="16" fillId="9" borderId="15" xfId="2" applyFont="1" applyFill="1" applyBorder="1" applyAlignment="1">
      <alignment vertical="center" wrapText="1"/>
    </xf>
    <xf numFmtId="0" fontId="16" fillId="9" borderId="6" xfId="2" applyFont="1" applyFill="1" applyBorder="1" applyAlignment="1">
      <alignment horizontal="center" vertical="center" wrapText="1"/>
    </xf>
    <xf numFmtId="0" fontId="18" fillId="0" borderId="6" xfId="2" applyFont="1" applyBorder="1" applyAlignment="1">
      <alignment horizontal="center" vertical="center" wrapText="1"/>
    </xf>
    <xf numFmtId="0" fontId="15" fillId="0" borderId="2" xfId="2" applyBorder="1" applyAlignment="1">
      <alignment horizontal="center" vertical="center" wrapText="1"/>
    </xf>
    <xf numFmtId="0" fontId="15" fillId="0" borderId="3" xfId="2" applyBorder="1" applyAlignment="1">
      <alignment horizontal="center" vertical="center"/>
    </xf>
    <xf numFmtId="0" fontId="15" fillId="0" borderId="40" xfId="2" applyBorder="1" applyAlignment="1">
      <alignment horizontal="center" vertical="center" wrapText="1"/>
    </xf>
    <xf numFmtId="0" fontId="15" fillId="0" borderId="41" xfId="2" applyBorder="1" applyAlignment="1">
      <alignment horizontal="center" vertical="center"/>
    </xf>
    <xf numFmtId="0" fontId="18" fillId="0" borderId="8" xfId="2" applyFont="1" applyBorder="1" applyAlignment="1">
      <alignment horizontal="center" vertical="center" wrapText="1"/>
    </xf>
    <xf numFmtId="0" fontId="18" fillId="0" borderId="45" xfId="2" applyFont="1" applyBorder="1" applyAlignment="1">
      <alignment horizontal="center" vertical="center" wrapText="1"/>
    </xf>
    <xf numFmtId="0" fontId="0" fillId="0" borderId="9" xfId="0" applyBorder="1" applyAlignment="1">
      <alignment horizontal="center" vertical="center"/>
    </xf>
    <xf numFmtId="0" fontId="0" fillId="4" borderId="1" xfId="0" applyFill="1" applyBorder="1" applyAlignment="1">
      <alignment horizontal="center" vertical="center" wrapText="1"/>
    </xf>
    <xf numFmtId="0" fontId="1" fillId="0" borderId="0" xfId="0" applyFont="1"/>
    <xf numFmtId="49" fontId="0" fillId="0" borderId="0" xfId="0" applyNumberFormat="1"/>
    <xf numFmtId="0" fontId="0" fillId="0" borderId="0" xfId="0" applyAlignment="1">
      <alignment horizontal="center"/>
    </xf>
    <xf numFmtId="0" fontId="0" fillId="10" borderId="33" xfId="0" applyFill="1" applyBorder="1" applyAlignment="1">
      <alignment horizontal="center" vertical="center" wrapText="1"/>
    </xf>
    <xf numFmtId="0" fontId="0" fillId="4" borderId="29" xfId="0" applyFill="1" applyBorder="1" applyAlignment="1">
      <alignment horizontal="center" vertical="center"/>
    </xf>
    <xf numFmtId="0" fontId="0" fillId="4" borderId="35" xfId="0" applyFill="1" applyBorder="1" applyAlignment="1">
      <alignment horizontal="center" vertical="center"/>
    </xf>
    <xf numFmtId="0" fontId="0" fillId="0" borderId="35" xfId="0" applyBorder="1" applyAlignment="1">
      <alignment horizontal="center" vertical="center"/>
    </xf>
    <xf numFmtId="0" fontId="0" fillId="10" borderId="1" xfId="0" applyFill="1" applyBorder="1" applyAlignment="1">
      <alignment horizontal="center" vertical="center" wrapText="1"/>
    </xf>
    <xf numFmtId="0" fontId="2" fillId="5" borderId="1" xfId="0" applyFont="1" applyFill="1" applyBorder="1" applyAlignment="1" applyProtection="1">
      <alignment horizontal="center" vertical="center" wrapText="1"/>
      <protection locked="0"/>
    </xf>
    <xf numFmtId="0" fontId="0" fillId="0" borderId="29" xfId="0" applyBorder="1" applyAlignment="1">
      <alignment horizontal="center" vertical="center"/>
    </xf>
    <xf numFmtId="0" fontId="0" fillId="0" borderId="1" xfId="0" applyBorder="1" applyAlignment="1">
      <alignment horizontal="center" vertical="center" wrapText="1"/>
    </xf>
    <xf numFmtId="0" fontId="10" fillId="0" borderId="0" xfId="0" applyFont="1" applyAlignment="1">
      <alignment horizontal="center" vertical="center" wrapText="1"/>
    </xf>
    <xf numFmtId="0" fontId="0" fillId="4" borderId="0" xfId="0" applyFill="1" applyAlignment="1">
      <alignment wrapText="1"/>
    </xf>
    <xf numFmtId="0" fontId="0" fillId="4" borderId="0" xfId="0" applyFill="1" applyAlignment="1">
      <alignment horizontal="center" wrapText="1"/>
    </xf>
    <xf numFmtId="0" fontId="0" fillId="0" borderId="27" xfId="0" applyBorder="1" applyAlignment="1">
      <alignment horizontal="left" vertical="center" wrapText="1"/>
    </xf>
    <xf numFmtId="0" fontId="0" fillId="0" borderId="6" xfId="0" applyBorder="1" applyAlignment="1">
      <alignment horizontal="left" vertical="center" wrapText="1"/>
    </xf>
    <xf numFmtId="0" fontId="12" fillId="0" borderId="17" xfId="0" applyFont="1" applyBorder="1" applyAlignment="1">
      <alignment horizontal="left" vertical="center" wrapText="1"/>
    </xf>
    <xf numFmtId="0" fontId="0" fillId="0" borderId="17" xfId="0" applyBorder="1" applyAlignment="1">
      <alignment horizontal="left" vertical="center" wrapText="1"/>
    </xf>
    <xf numFmtId="0" fontId="12" fillId="4" borderId="1" xfId="1" applyFont="1" applyFill="1" applyBorder="1" applyAlignment="1">
      <alignment horizontal="left" vertical="center" wrapText="1"/>
    </xf>
    <xf numFmtId="0" fontId="0" fillId="0" borderId="34" xfId="0" applyBorder="1" applyAlignment="1">
      <alignment horizontal="left" vertical="center" wrapText="1"/>
    </xf>
    <xf numFmtId="0" fontId="0" fillId="4" borderId="1" xfId="0" applyFill="1" applyBorder="1" applyAlignment="1">
      <alignment horizontal="left" wrapText="1"/>
    </xf>
    <xf numFmtId="0" fontId="12" fillId="4" borderId="27" xfId="1" applyFont="1" applyFill="1" applyBorder="1" applyAlignment="1">
      <alignment horizontal="left" vertical="center" wrapText="1"/>
    </xf>
    <xf numFmtId="0" fontId="0" fillId="4" borderId="0" xfId="0" applyFill="1" applyAlignment="1">
      <alignment horizontal="left"/>
    </xf>
    <xf numFmtId="0" fontId="0" fillId="0" borderId="0" xfId="0" applyAlignment="1">
      <alignment horizontal="left"/>
    </xf>
    <xf numFmtId="0" fontId="0" fillId="0" borderId="0" xfId="0" applyAlignment="1">
      <alignment wrapText="1"/>
    </xf>
    <xf numFmtId="0" fontId="0" fillId="0" borderId="31" xfId="0" applyBorder="1"/>
    <xf numFmtId="0" fontId="0" fillId="0" borderId="27" xfId="0" applyBorder="1"/>
    <xf numFmtId="0" fontId="0" fillId="0" borderId="32" xfId="0" applyBorder="1"/>
    <xf numFmtId="0" fontId="0" fillId="0" borderId="33" xfId="0" applyBorder="1"/>
    <xf numFmtId="0" fontId="0" fillId="0" borderId="33" xfId="0" applyBorder="1" applyAlignment="1">
      <alignment horizontal="center"/>
    </xf>
    <xf numFmtId="0" fontId="0" fillId="0" borderId="9" xfId="0" applyBorder="1"/>
    <xf numFmtId="0" fontId="0" fillId="0" borderId="34" xfId="0" applyBorder="1"/>
    <xf numFmtId="0" fontId="0" fillId="0" borderId="17" xfId="0" applyBorder="1"/>
    <xf numFmtId="0" fontId="14" fillId="0" borderId="8" xfId="0" applyFont="1" applyBorder="1" applyAlignment="1">
      <alignment horizontal="center" vertical="center"/>
    </xf>
    <xf numFmtId="0" fontId="0" fillId="0" borderId="0" xfId="0" applyAlignment="1">
      <alignment horizontal="center" wrapText="1"/>
    </xf>
    <xf numFmtId="0" fontId="0" fillId="0" borderId="0" xfId="0" applyAlignment="1">
      <alignment horizontal="center" vertical="center"/>
    </xf>
    <xf numFmtId="0" fontId="0" fillId="4" borderId="0" xfId="0" applyFill="1" applyAlignment="1">
      <alignment horizontal="center" vertical="center"/>
    </xf>
    <xf numFmtId="0" fontId="0" fillId="0" borderId="32" xfId="0" applyBorder="1" applyAlignment="1">
      <alignment horizontal="center" vertical="center"/>
    </xf>
    <xf numFmtId="14" fontId="0" fillId="0" borderId="1" xfId="0" applyNumberFormat="1" applyBorder="1" applyAlignment="1">
      <alignment horizontal="center" vertical="center"/>
    </xf>
    <xf numFmtId="14" fontId="0" fillId="4" borderId="1" xfId="0" applyNumberFormat="1" applyFill="1" applyBorder="1" applyAlignment="1">
      <alignment horizontal="center" vertical="center"/>
    </xf>
    <xf numFmtId="0" fontId="0" fillId="0" borderId="32" xfId="0" applyBorder="1" applyAlignment="1">
      <alignment vertical="center" wrapText="1"/>
    </xf>
    <xf numFmtId="0" fontId="0" fillId="4" borderId="17" xfId="0" applyFill="1" applyBorder="1" applyAlignment="1">
      <alignment horizontal="center" vertical="center" wrapText="1"/>
    </xf>
    <xf numFmtId="0" fontId="0" fillId="0" borderId="9" xfId="0" applyBorder="1" applyAlignment="1">
      <alignment vertical="center" wrapText="1"/>
    </xf>
    <xf numFmtId="0" fontId="0" fillId="4" borderId="1" xfId="0" applyFill="1" applyBorder="1" applyAlignment="1">
      <alignment horizontal="center"/>
    </xf>
    <xf numFmtId="0" fontId="0" fillId="0" borderId="0" xfId="0" applyAlignment="1">
      <alignment vertical="center" wrapText="1"/>
    </xf>
    <xf numFmtId="0" fontId="0" fillId="0" borderId="17" xfId="0" applyBorder="1" applyAlignment="1">
      <alignment vertical="center" wrapText="1"/>
    </xf>
    <xf numFmtId="0" fontId="0" fillId="4" borderId="1" xfId="0" applyFill="1" applyBorder="1" applyAlignment="1">
      <alignment vertical="center"/>
    </xf>
    <xf numFmtId="0" fontId="0" fillId="0" borderId="0" xfId="0" applyAlignment="1">
      <alignment vertical="center"/>
    </xf>
    <xf numFmtId="0" fontId="0" fillId="0" borderId="6" xfId="0" applyBorder="1" applyAlignment="1">
      <alignment vertical="center"/>
    </xf>
    <xf numFmtId="0" fontId="0" fillId="5" borderId="0" xfId="0" applyFill="1" applyAlignment="1">
      <alignment horizontal="center" vertical="center" wrapText="1"/>
    </xf>
    <xf numFmtId="0" fontId="1" fillId="5" borderId="34"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9" xfId="0" applyFont="1" applyFill="1" applyBorder="1" applyAlignment="1" applyProtection="1">
      <alignment horizontal="center" vertical="center" wrapText="1"/>
      <protection locked="0"/>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0" fillId="0" borderId="1" xfId="0" applyBorder="1" applyAlignment="1">
      <alignment horizontal="center"/>
    </xf>
    <xf numFmtId="0" fontId="3" fillId="8" borderId="8" xfId="0" applyFont="1" applyFill="1" applyBorder="1" applyAlignment="1">
      <alignment horizontal="center" vertical="center"/>
    </xf>
    <xf numFmtId="0" fontId="3" fillId="8" borderId="28" xfId="0" applyFont="1" applyFill="1" applyBorder="1" applyAlignment="1">
      <alignment horizontal="center" vertical="center"/>
    </xf>
    <xf numFmtId="0" fontId="3" fillId="8" borderId="29" xfId="0" applyFont="1" applyFill="1" applyBorder="1" applyAlignment="1">
      <alignment horizontal="center" vertical="center"/>
    </xf>
    <xf numFmtId="0" fontId="3" fillId="8" borderId="30" xfId="0" applyFont="1" applyFill="1" applyBorder="1" applyAlignment="1">
      <alignment horizontal="center" vertical="center"/>
    </xf>
    <xf numFmtId="0" fontId="3" fillId="8" borderId="0" xfId="0" applyFont="1" applyFill="1" applyAlignment="1">
      <alignment horizontal="center" vertical="center"/>
    </xf>
    <xf numFmtId="0" fontId="3" fillId="8" borderId="31" xfId="0" applyFont="1" applyFill="1" applyBorder="1" applyAlignment="1">
      <alignment horizontal="center" vertical="center"/>
    </xf>
    <xf numFmtId="0" fontId="3" fillId="8" borderId="27" xfId="0" applyFont="1" applyFill="1" applyBorder="1" applyAlignment="1">
      <alignment horizontal="center" vertical="center"/>
    </xf>
    <xf numFmtId="0" fontId="3" fillId="8" borderId="32" xfId="0" applyFont="1" applyFill="1" applyBorder="1" applyAlignment="1">
      <alignment horizontal="center" vertical="center"/>
    </xf>
    <xf numFmtId="0" fontId="3" fillId="8" borderId="33" xfId="0" applyFont="1" applyFill="1" applyBorder="1" applyAlignment="1">
      <alignment horizontal="center" vertical="center"/>
    </xf>
    <xf numFmtId="0" fontId="1" fillId="5" borderId="9" xfId="0" applyFont="1" applyFill="1" applyBorder="1" applyAlignment="1" applyProtection="1">
      <alignment horizontal="center" vertical="center"/>
      <protection locked="0"/>
    </xf>
    <xf numFmtId="0" fontId="1" fillId="5" borderId="17" xfId="0" applyFont="1" applyFill="1" applyBorder="1" applyAlignment="1" applyProtection="1">
      <alignment horizontal="center" vertical="center"/>
      <protection locked="0"/>
    </xf>
    <xf numFmtId="0" fontId="1" fillId="5" borderId="34" xfId="0" applyFont="1" applyFill="1" applyBorder="1" applyAlignment="1" applyProtection="1">
      <alignment horizontal="center" vertical="center"/>
      <protection locked="0"/>
    </xf>
    <xf numFmtId="0" fontId="0" fillId="4" borderId="6" xfId="0" applyFill="1" applyBorder="1" applyAlignment="1">
      <alignment horizontal="left"/>
    </xf>
    <xf numFmtId="0" fontId="0" fillId="4" borderId="35" xfId="0" applyFill="1" applyBorder="1" applyAlignment="1">
      <alignment horizontal="left"/>
    </xf>
    <xf numFmtId="0" fontId="0" fillId="0" borderId="9" xfId="0" applyBorder="1" applyAlignment="1">
      <alignment horizontal="center" vertical="center"/>
    </xf>
    <xf numFmtId="0" fontId="0" fillId="0" borderId="17" xfId="0" applyBorder="1" applyAlignment="1">
      <alignment horizontal="center" vertical="center"/>
    </xf>
    <xf numFmtId="0" fontId="0" fillId="4" borderId="9" xfId="0" applyFill="1" applyBorder="1" applyAlignment="1">
      <alignment horizontal="center" vertical="center" wrapText="1"/>
    </xf>
    <xf numFmtId="0" fontId="0" fillId="4" borderId="17" xfId="0" applyFill="1" applyBorder="1" applyAlignment="1">
      <alignment horizontal="center" vertical="center" wrapText="1"/>
    </xf>
    <xf numFmtId="0" fontId="0" fillId="4" borderId="9" xfId="0" applyFill="1" applyBorder="1" applyAlignment="1">
      <alignment horizontal="left" vertical="center" wrapText="1"/>
    </xf>
    <xf numFmtId="0" fontId="0" fillId="4" borderId="17" xfId="0" applyFill="1" applyBorder="1" applyAlignment="1">
      <alignment horizontal="left" vertical="center" wrapText="1"/>
    </xf>
    <xf numFmtId="0" fontId="0" fillId="0" borderId="9" xfId="0" applyBorder="1" applyAlignment="1">
      <alignment horizontal="center" vertical="center" wrapText="1"/>
    </xf>
    <xf numFmtId="0" fontId="0" fillId="0" borderId="17" xfId="0" applyBorder="1" applyAlignment="1">
      <alignment horizontal="center" vertical="center" wrapText="1"/>
    </xf>
    <xf numFmtId="0" fontId="0" fillId="0" borderId="6" xfId="0" applyBorder="1" applyAlignment="1">
      <alignment horizontal="center"/>
    </xf>
    <xf numFmtId="0" fontId="0" fillId="0" borderId="15" xfId="0" applyBorder="1" applyAlignment="1">
      <alignment horizontal="center"/>
    </xf>
    <xf numFmtId="0" fontId="0" fillId="4" borderId="6" xfId="0" applyFill="1" applyBorder="1" applyAlignment="1">
      <alignment horizontal="center"/>
    </xf>
    <xf numFmtId="0" fontId="0" fillId="4" borderId="35" xfId="0" applyFill="1" applyBorder="1" applyAlignment="1">
      <alignment horizontal="center"/>
    </xf>
    <xf numFmtId="0" fontId="3" fillId="0" borderId="6" xfId="0" applyFont="1" applyBorder="1" applyAlignment="1">
      <alignment horizontal="center" vertical="center"/>
    </xf>
    <xf numFmtId="0" fontId="3" fillId="0" borderId="15" xfId="0" applyFont="1" applyBorder="1" applyAlignment="1">
      <alignment horizontal="center" vertical="center"/>
    </xf>
    <xf numFmtId="0" fontId="0" fillId="0" borderId="0" xfId="0" applyAlignment="1">
      <alignment horizontal="center"/>
    </xf>
    <xf numFmtId="0" fontId="1" fillId="5" borderId="17" xfId="0" applyFont="1" applyFill="1" applyBorder="1" applyAlignment="1">
      <alignment horizontal="center" vertical="center" wrapText="1"/>
    </xf>
    <xf numFmtId="0" fontId="1" fillId="5" borderId="9" xfId="0" applyFont="1" applyFill="1" applyBorder="1" applyAlignment="1">
      <alignment horizontal="center" vertical="center"/>
    </xf>
    <xf numFmtId="0" fontId="1" fillId="5" borderId="17" xfId="0" applyFont="1" applyFill="1" applyBorder="1" applyAlignment="1">
      <alignment horizontal="center" vertical="center"/>
    </xf>
    <xf numFmtId="0" fontId="1" fillId="5" borderId="34" xfId="0" applyFont="1" applyFill="1" applyBorder="1" applyAlignment="1">
      <alignment horizontal="center" vertical="center"/>
    </xf>
    <xf numFmtId="0" fontId="1" fillId="5" borderId="34" xfId="0" applyFont="1" applyFill="1" applyBorder="1" applyAlignment="1">
      <alignment horizontal="center" vertical="center" wrapText="1"/>
    </xf>
    <xf numFmtId="0" fontId="14" fillId="0" borderId="32" xfId="0" applyFont="1" applyBorder="1" applyAlignment="1">
      <alignment horizontal="left" vertical="center" wrapText="1"/>
    </xf>
    <xf numFmtId="0" fontId="4" fillId="4" borderId="30" xfId="0" applyFont="1" applyFill="1" applyBorder="1" applyAlignment="1">
      <alignment horizontal="left" vertical="center" wrapText="1"/>
    </xf>
    <xf numFmtId="0" fontId="4" fillId="4" borderId="0" xfId="0" applyFont="1" applyFill="1" applyAlignment="1">
      <alignment horizontal="left" vertical="center" wrapText="1"/>
    </xf>
    <xf numFmtId="0" fontId="0" fillId="0" borderId="30"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wrapText="1"/>
    </xf>
    <xf numFmtId="0" fontId="0" fillId="0" borderId="31" xfId="0" applyBorder="1" applyAlignment="1">
      <alignment horizontal="center" wrapText="1"/>
    </xf>
    <xf numFmtId="0" fontId="6" fillId="0" borderId="14" xfId="0" applyFont="1" applyBorder="1" applyAlignment="1">
      <alignment horizontal="center" vertical="center" wrapText="1"/>
    </xf>
    <xf numFmtId="0" fontId="6" fillId="0" borderId="12" xfId="0" applyFont="1" applyBorder="1" applyAlignment="1">
      <alignment horizontal="center" vertical="center" wrapText="1"/>
    </xf>
    <xf numFmtId="0" fontId="0" fillId="0" borderId="11" xfId="0" applyBorder="1" applyAlignment="1">
      <alignment horizontal="center" vertical="center" wrapText="1"/>
    </xf>
    <xf numFmtId="0" fontId="0" fillId="0" borderId="18"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14" fillId="0" borderId="8"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0" xfId="0" applyFont="1" applyAlignment="1">
      <alignment horizontal="center" vertical="center"/>
    </xf>
    <xf numFmtId="0" fontId="14" fillId="0" borderId="31" xfId="0" applyFont="1" applyBorder="1" applyAlignment="1">
      <alignment horizontal="center" vertical="center"/>
    </xf>
    <xf numFmtId="0" fontId="14" fillId="0" borderId="27"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 fillId="0" borderId="0" xfId="0" applyFont="1" applyAlignment="1">
      <alignment horizontal="center" vertical="center"/>
    </xf>
    <xf numFmtId="0" fontId="1" fillId="0" borderId="21" xfId="0" applyFont="1" applyBorder="1" applyAlignment="1">
      <alignment horizontal="center" vertical="center"/>
    </xf>
    <xf numFmtId="0" fontId="1" fillId="0" borderId="24" xfId="0" applyFont="1" applyBorder="1" applyAlignment="1">
      <alignment horizontal="center" vertical="center"/>
    </xf>
    <xf numFmtId="0" fontId="1" fillId="0" borderId="20" xfId="0" applyFont="1" applyBorder="1" applyAlignment="1">
      <alignment horizontal="center" vertical="center"/>
    </xf>
    <xf numFmtId="0" fontId="1" fillId="6" borderId="14" xfId="0" applyFont="1" applyFill="1" applyBorder="1" applyAlignment="1">
      <alignment horizontal="center"/>
    </xf>
    <xf numFmtId="0" fontId="1" fillId="6" borderId="13" xfId="0" applyFont="1" applyFill="1" applyBorder="1" applyAlignment="1">
      <alignment horizontal="center"/>
    </xf>
    <xf numFmtId="0" fontId="1" fillId="6" borderId="12" xfId="0" applyFont="1" applyFill="1" applyBorder="1" applyAlignment="1">
      <alignment horizontal="center"/>
    </xf>
    <xf numFmtId="0" fontId="4" fillId="0" borderId="14" xfId="0" applyFont="1" applyBorder="1" applyAlignment="1">
      <alignment horizontal="center"/>
    </xf>
    <xf numFmtId="0" fontId="4" fillId="0" borderId="13" xfId="0" applyFont="1" applyBorder="1" applyAlignment="1">
      <alignment horizontal="center"/>
    </xf>
    <xf numFmtId="0" fontId="4" fillId="0" borderId="12" xfId="0" applyFont="1" applyBorder="1" applyAlignment="1">
      <alignment horizontal="center"/>
    </xf>
    <xf numFmtId="0" fontId="16" fillId="0" borderId="36" xfId="2" applyFont="1" applyBorder="1" applyAlignment="1">
      <alignment horizontal="center" vertical="center"/>
    </xf>
    <xf numFmtId="0" fontId="16" fillId="0" borderId="37" xfId="2" applyFont="1" applyBorder="1" applyAlignment="1">
      <alignment horizontal="center" vertical="center"/>
    </xf>
    <xf numFmtId="0" fontId="17" fillId="0" borderId="38" xfId="2" applyFont="1" applyBorder="1" applyAlignment="1">
      <alignment horizontal="center" wrapText="1"/>
    </xf>
    <xf numFmtId="0" fontId="17" fillId="0" borderId="39" xfId="2" applyFont="1" applyBorder="1" applyAlignment="1">
      <alignment horizontal="center" wrapText="1"/>
    </xf>
    <xf numFmtId="0" fontId="17" fillId="0" borderId="2" xfId="2" applyFont="1" applyBorder="1" applyAlignment="1">
      <alignment horizontal="center" wrapText="1"/>
    </xf>
    <xf numFmtId="0" fontId="17" fillId="0" borderId="3" xfId="2" applyFont="1" applyBorder="1" applyAlignment="1">
      <alignment horizontal="center" wrapText="1"/>
    </xf>
    <xf numFmtId="0" fontId="16" fillId="9" borderId="25" xfId="2" applyFont="1" applyFill="1" applyBorder="1" applyAlignment="1">
      <alignment horizontal="center" vertical="center" wrapText="1"/>
    </xf>
    <xf numFmtId="0" fontId="16" fillId="9" borderId="35" xfId="2" applyFont="1" applyFill="1" applyBorder="1" applyAlignment="1">
      <alignment horizontal="center" vertical="center" wrapText="1"/>
    </xf>
    <xf numFmtId="0" fontId="18" fillId="0" borderId="25" xfId="2" applyFont="1" applyBorder="1" applyAlignment="1">
      <alignment horizontal="center" vertical="center" wrapText="1"/>
    </xf>
    <xf numFmtId="0" fontId="18" fillId="0" borderId="35" xfId="2" applyFont="1" applyBorder="1" applyAlignment="1">
      <alignment horizontal="center" vertical="center" wrapText="1"/>
    </xf>
    <xf numFmtId="0" fontId="18" fillId="0" borderId="15" xfId="2" applyFont="1" applyBorder="1" applyAlignment="1">
      <alignment horizontal="center" vertical="center" wrapText="1"/>
    </xf>
    <xf numFmtId="0" fontId="15" fillId="0" borderId="2" xfId="2" applyBorder="1" applyAlignment="1">
      <alignment horizontal="center" vertical="center" wrapText="1"/>
    </xf>
    <xf numFmtId="0" fontId="15" fillId="0" borderId="3" xfId="2" applyBorder="1" applyAlignment="1">
      <alignment horizontal="center" vertical="center" wrapText="1"/>
    </xf>
    <xf numFmtId="0" fontId="15" fillId="0" borderId="4" xfId="2" applyBorder="1" applyAlignment="1">
      <alignment horizontal="center" vertical="center" wrapText="1"/>
    </xf>
    <xf numFmtId="0" fontId="15" fillId="0" borderId="3" xfId="2" applyBorder="1" applyAlignment="1">
      <alignment horizontal="center" vertical="center"/>
    </xf>
    <xf numFmtId="0" fontId="15" fillId="0" borderId="5" xfId="2" applyBorder="1" applyAlignment="1">
      <alignment horizontal="center" vertical="center"/>
    </xf>
    <xf numFmtId="0" fontId="18" fillId="0" borderId="42" xfId="2" applyFont="1" applyBorder="1" applyAlignment="1">
      <alignment horizontal="center" vertical="center" wrapText="1"/>
    </xf>
    <xf numFmtId="0" fontId="18" fillId="0" borderId="43" xfId="2" applyFont="1" applyBorder="1" applyAlignment="1">
      <alignment horizontal="center" vertical="center" wrapText="1"/>
    </xf>
    <xf numFmtId="0" fontId="18" fillId="0" borderId="44" xfId="2" applyFont="1" applyBorder="1" applyAlignment="1">
      <alignment horizontal="center" vertical="center" wrapText="1"/>
    </xf>
    <xf numFmtId="0" fontId="0" fillId="0" borderId="35" xfId="0" applyBorder="1" applyAlignment="1">
      <alignment horizontal="center"/>
    </xf>
    <xf numFmtId="0" fontId="14" fillId="0" borderId="0" xfId="0" applyFont="1" applyAlignment="1">
      <alignment horizontal="center"/>
    </xf>
    <xf numFmtId="0" fontId="1" fillId="0" borderId="1" xfId="0" applyFont="1" applyBorder="1" applyAlignment="1">
      <alignment horizontal="center"/>
    </xf>
  </cellXfs>
  <cellStyles count="3">
    <cellStyle name="Hipervínculo" xfId="1" builtinId="8"/>
    <cellStyle name="Normal" xfId="0" builtinId="0"/>
    <cellStyle name="Normal 2 2" xfId="2" xr:uid="{00000000-0005-0000-0000-000002000000}"/>
  </cellStyles>
  <dxfs count="42">
    <dxf>
      <fill>
        <patternFill>
          <bgColor rgb="FF00A249"/>
        </patternFill>
      </fill>
    </dxf>
    <dxf>
      <fill>
        <patternFill>
          <bgColor rgb="FFEAB200"/>
        </patternFill>
      </fill>
    </dxf>
    <dxf>
      <font>
        <color theme="0"/>
      </font>
      <fill>
        <patternFill>
          <bgColor rgb="FFFF0000"/>
        </patternFill>
      </fill>
    </dxf>
    <dxf>
      <font>
        <color theme="0"/>
      </font>
      <fill>
        <patternFill>
          <bgColor rgb="FFFF0000"/>
        </patternFill>
      </fill>
    </dxf>
    <dxf>
      <fill>
        <patternFill>
          <bgColor rgb="FFEAB200"/>
        </patternFill>
      </fill>
    </dxf>
    <dxf>
      <fill>
        <patternFill>
          <bgColor rgb="FF00A249"/>
        </patternFill>
      </fill>
    </dxf>
    <dxf>
      <fill>
        <patternFill>
          <bgColor rgb="FF00A249"/>
        </patternFill>
      </fill>
    </dxf>
    <dxf>
      <fill>
        <patternFill>
          <bgColor rgb="FFEAB200"/>
        </patternFill>
      </fill>
    </dxf>
    <dxf>
      <font>
        <color theme="0"/>
      </font>
      <fill>
        <patternFill>
          <bgColor rgb="FFFF0000"/>
        </patternFill>
      </fill>
    </dxf>
    <dxf>
      <fill>
        <patternFill>
          <bgColor rgb="FF00A249"/>
        </patternFill>
      </fill>
    </dxf>
    <dxf>
      <fill>
        <patternFill>
          <bgColor rgb="FFEAB200"/>
        </patternFill>
      </fill>
    </dxf>
    <dxf>
      <font>
        <color theme="0"/>
      </font>
      <fill>
        <patternFill>
          <bgColor rgb="FFFF0000"/>
        </patternFill>
      </fill>
    </dxf>
    <dxf>
      <fill>
        <patternFill>
          <bgColor rgb="FFEAB200"/>
        </patternFill>
      </fill>
    </dxf>
    <dxf>
      <fill>
        <patternFill>
          <bgColor rgb="FF00A249"/>
        </patternFill>
      </fill>
    </dxf>
    <dxf>
      <font>
        <color theme="0"/>
      </font>
      <fill>
        <patternFill>
          <bgColor rgb="FFFF0000"/>
        </patternFill>
      </fill>
    </dxf>
    <dxf>
      <font>
        <color theme="0"/>
      </font>
      <fill>
        <patternFill>
          <bgColor rgb="FFFF0000"/>
        </patternFill>
      </fill>
    </dxf>
    <dxf>
      <fill>
        <patternFill>
          <bgColor rgb="FF00A249"/>
        </patternFill>
      </fill>
    </dxf>
    <dxf>
      <fill>
        <patternFill>
          <bgColor rgb="FFEAB200"/>
        </patternFill>
      </fill>
    </dxf>
    <dxf>
      <font>
        <color theme="0"/>
      </font>
      <fill>
        <patternFill>
          <bgColor rgb="FFFF0000"/>
        </patternFill>
      </fill>
    </dxf>
    <dxf>
      <fill>
        <patternFill>
          <bgColor rgb="FFEAB200"/>
        </patternFill>
      </fill>
    </dxf>
    <dxf>
      <fill>
        <patternFill>
          <bgColor rgb="FF00A249"/>
        </patternFill>
      </fill>
    </dxf>
    <dxf>
      <fill>
        <patternFill>
          <bgColor rgb="FF00A249"/>
        </patternFill>
      </fill>
    </dxf>
    <dxf>
      <fill>
        <patternFill>
          <bgColor rgb="FFEAB200"/>
        </patternFill>
      </fill>
    </dxf>
    <dxf>
      <font>
        <color theme="0"/>
      </font>
      <fill>
        <patternFill>
          <bgColor rgb="FFFF0000"/>
        </patternFill>
      </fill>
    </dxf>
    <dxf>
      <font>
        <color theme="0"/>
      </font>
      <fill>
        <patternFill>
          <bgColor rgb="FFFF0000"/>
        </patternFill>
      </fill>
    </dxf>
    <dxf>
      <fill>
        <patternFill>
          <bgColor rgb="FFEAB200"/>
        </patternFill>
      </fill>
    </dxf>
    <dxf>
      <fill>
        <patternFill>
          <bgColor rgb="FF00A249"/>
        </patternFill>
      </fill>
    </dxf>
    <dxf>
      <fill>
        <patternFill>
          <bgColor rgb="FF00A249"/>
        </patternFill>
      </fill>
    </dxf>
    <dxf>
      <fill>
        <patternFill>
          <bgColor rgb="FFEAB200"/>
        </patternFill>
      </fill>
    </dxf>
    <dxf>
      <font>
        <color theme="0"/>
      </font>
      <fill>
        <patternFill>
          <bgColor rgb="FFFF0000"/>
        </patternFill>
      </fill>
    </dxf>
    <dxf>
      <font>
        <color theme="0"/>
      </font>
      <fill>
        <patternFill>
          <bgColor rgb="FFFF0000"/>
        </patternFill>
      </fill>
    </dxf>
    <dxf>
      <fill>
        <patternFill>
          <bgColor rgb="FFEAB200"/>
        </patternFill>
      </fill>
    </dxf>
    <dxf>
      <fill>
        <patternFill>
          <bgColor rgb="FF00A249"/>
        </patternFill>
      </fill>
    </dxf>
    <dxf>
      <font>
        <color theme="0"/>
      </font>
      <fill>
        <patternFill>
          <bgColor rgb="FFFF0000"/>
        </patternFill>
      </fill>
    </dxf>
    <dxf>
      <fill>
        <patternFill>
          <bgColor rgb="FFEAB200"/>
        </patternFill>
      </fill>
    </dxf>
    <dxf>
      <fill>
        <patternFill>
          <bgColor rgb="FF00A249"/>
        </patternFill>
      </fill>
    </dxf>
    <dxf>
      <fill>
        <patternFill>
          <bgColor rgb="FF00A249"/>
        </patternFill>
      </fill>
    </dxf>
    <dxf>
      <fill>
        <patternFill>
          <bgColor rgb="FFEAB200"/>
        </patternFill>
      </fill>
    </dxf>
    <dxf>
      <font>
        <color theme="0"/>
      </font>
      <fill>
        <patternFill>
          <bgColor rgb="FFFF0000"/>
        </patternFill>
      </fill>
    </dxf>
    <dxf>
      <fill>
        <patternFill>
          <bgColor rgb="FF00A249"/>
        </patternFill>
      </fill>
    </dxf>
    <dxf>
      <fill>
        <patternFill>
          <bgColor rgb="FFEAB200"/>
        </patternFill>
      </fill>
    </dxf>
    <dxf>
      <font>
        <color theme="0"/>
      </font>
      <fill>
        <patternFill>
          <bgColor rgb="FFFF0000"/>
        </patternFill>
      </fill>
    </dxf>
  </dxfs>
  <tableStyles count="0" defaultTableStyle="TableStyleMedium9" defaultPivotStyle="PivotStyleLight16"/>
  <colors>
    <mruColors>
      <color rgb="FF00A249"/>
      <color rgb="FFEAB200"/>
      <color rgb="FF009A46"/>
      <color rgb="FFF2B800"/>
      <color rgb="FF0096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653144</xdr:colOff>
      <xdr:row>18</xdr:row>
      <xdr:rowOff>81643</xdr:rowOff>
    </xdr:from>
    <xdr:to>
      <xdr:col>8</xdr:col>
      <xdr:colOff>503465</xdr:colOff>
      <xdr:row>44</xdr:row>
      <xdr:rowOff>99927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r="1145"/>
        <a:stretch/>
      </xdr:blipFill>
      <xdr:spPr>
        <a:xfrm>
          <a:off x="3034394" y="10817679"/>
          <a:ext cx="7157357" cy="4971284"/>
        </a:xfrm>
        <a:prstGeom prst="rect">
          <a:avLst/>
        </a:prstGeom>
      </xdr:spPr>
    </xdr:pic>
    <xdr:clientData/>
  </xdr:twoCellAnchor>
  <xdr:twoCellAnchor editAs="oneCell">
    <xdr:from>
      <xdr:col>10</xdr:col>
      <xdr:colOff>122464</xdr:colOff>
      <xdr:row>19</xdr:row>
      <xdr:rowOff>13607</xdr:rowOff>
    </xdr:from>
    <xdr:to>
      <xdr:col>16</xdr:col>
      <xdr:colOff>156410</xdr:colOff>
      <xdr:row>33</xdr:row>
      <xdr:rowOff>95249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1212285" y="10940143"/>
          <a:ext cx="5667304" cy="27486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79376</xdr:colOff>
      <xdr:row>0</xdr:row>
      <xdr:rowOff>55464</xdr:rowOff>
    </xdr:from>
    <xdr:to>
      <xdr:col>1</xdr:col>
      <xdr:colOff>857250</xdr:colOff>
      <xdr:row>2</xdr:row>
      <xdr:rowOff>165592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316" y="55464"/>
          <a:ext cx="777874" cy="4911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328083</xdr:colOff>
      <xdr:row>0</xdr:row>
      <xdr:rowOff>10584</xdr:rowOff>
    </xdr:from>
    <xdr:to>
      <xdr:col>1</xdr:col>
      <xdr:colOff>1105957</xdr:colOff>
      <xdr:row>2</xdr:row>
      <xdr:rowOff>120712</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8583" y="10584"/>
          <a:ext cx="777874" cy="491128"/>
        </a:xfrm>
        <a:prstGeom prst="rect">
          <a:avLst/>
        </a:prstGeom>
      </xdr:spPr>
    </xdr:pic>
    <xdr:clientData/>
  </xdr:twoCellAnchor>
  <xdr:twoCellAnchor editAs="oneCell">
    <xdr:from>
      <xdr:col>4</xdr:col>
      <xdr:colOff>201083</xdr:colOff>
      <xdr:row>23</xdr:row>
      <xdr:rowOff>262468</xdr:rowOff>
    </xdr:from>
    <xdr:to>
      <xdr:col>6</xdr:col>
      <xdr:colOff>1026424</xdr:colOff>
      <xdr:row>25</xdr:row>
      <xdr:rowOff>687920</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18972" t="16036" r="17484" b="9440"/>
        <a:stretch/>
      </xdr:blipFill>
      <xdr:spPr>
        <a:xfrm>
          <a:off x="4146550" y="10253135"/>
          <a:ext cx="3551607" cy="3244852"/>
        </a:xfrm>
        <a:prstGeom prst="rect">
          <a:avLst/>
        </a:prstGeom>
      </xdr:spPr>
    </xdr:pic>
    <xdr:clientData/>
  </xdr:twoCellAnchor>
  <xdr:twoCellAnchor>
    <xdr:from>
      <xdr:col>1</xdr:col>
      <xdr:colOff>814917</xdr:colOff>
      <xdr:row>19</xdr:row>
      <xdr:rowOff>306917</xdr:rowOff>
    </xdr:from>
    <xdr:to>
      <xdr:col>1</xdr:col>
      <xdr:colOff>1312333</xdr:colOff>
      <xdr:row>20</xdr:row>
      <xdr:rowOff>285750</xdr:rowOff>
    </xdr:to>
    <xdr:sp macro="" textlink="">
      <xdr:nvSpPr>
        <xdr:cNvPr id="4" name="Flecha abajo 3">
          <a:extLst>
            <a:ext uri="{FF2B5EF4-FFF2-40B4-BE49-F238E27FC236}">
              <a16:creationId xmlns:a16="http://schemas.microsoft.com/office/drawing/2014/main" id="{00000000-0008-0000-0200-000004000000}"/>
            </a:ext>
          </a:extLst>
        </xdr:cNvPr>
        <xdr:cNvSpPr/>
      </xdr:nvSpPr>
      <xdr:spPr>
        <a:xfrm>
          <a:off x="1005417" y="7641167"/>
          <a:ext cx="497416" cy="68791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T203"/>
  <sheetViews>
    <sheetView zoomScale="70" zoomScaleNormal="70" zoomScaleSheetLayoutView="20" zoomScalePageLayoutView="60" workbookViewId="0">
      <selection activeCell="M8" sqref="M8"/>
    </sheetView>
  </sheetViews>
  <sheetFormatPr baseColWidth="10" defaultRowHeight="15" x14ac:dyDescent="0.25"/>
  <cols>
    <col min="1" max="1" width="4.140625" style="1" customWidth="1"/>
    <col min="2" max="3" width="31.5703125" style="1" customWidth="1"/>
    <col min="4" max="4" width="33.140625" customWidth="1"/>
    <col min="5" max="5" width="22.42578125" customWidth="1"/>
    <col min="6" max="6" width="22.42578125" hidden="1" customWidth="1"/>
    <col min="7" max="7" width="10.140625" customWidth="1"/>
    <col min="8" max="9" width="12.28515625" customWidth="1"/>
    <col min="10" max="10" width="8.85546875" customWidth="1"/>
    <col min="11" max="11" width="12.7109375" customWidth="1"/>
    <col min="12" max="12" width="31" customWidth="1"/>
    <col min="13" max="13" width="19.7109375" customWidth="1"/>
    <col min="14" max="14" width="15.7109375" hidden="1" customWidth="1"/>
    <col min="15" max="15" width="8.28515625" bestFit="1" customWidth="1"/>
    <col min="16" max="16" width="12.7109375" bestFit="1" customWidth="1"/>
    <col min="17" max="17" width="11.140625" customWidth="1"/>
    <col min="18" max="18" width="8.85546875" customWidth="1"/>
    <col min="19" max="19" width="11.5703125" customWidth="1"/>
    <col min="20" max="20" width="11.42578125" customWidth="1"/>
    <col min="21" max="186" width="9.140625" customWidth="1"/>
  </cols>
  <sheetData>
    <row r="1" spans="1:20" ht="15" customHeight="1" x14ac:dyDescent="0.25">
      <c r="A1" s="137"/>
      <c r="B1" s="137"/>
      <c r="C1" s="138" t="s">
        <v>8</v>
      </c>
      <c r="D1" s="139"/>
      <c r="E1" s="139"/>
      <c r="F1" s="139"/>
      <c r="G1" s="139"/>
      <c r="H1" s="139"/>
      <c r="I1" s="139"/>
      <c r="J1" s="139"/>
      <c r="K1" s="139"/>
      <c r="L1" s="139"/>
      <c r="M1" s="139"/>
      <c r="N1" s="139"/>
      <c r="O1" s="140"/>
      <c r="P1" s="160" t="s">
        <v>42</v>
      </c>
      <c r="Q1" s="161"/>
      <c r="R1" s="160" t="s">
        <v>45</v>
      </c>
      <c r="S1" s="161"/>
    </row>
    <row r="2" spans="1:20" ht="15" customHeight="1" x14ac:dyDescent="0.25">
      <c r="A2" s="137"/>
      <c r="B2" s="137"/>
      <c r="C2" s="141"/>
      <c r="D2" s="142"/>
      <c r="E2" s="142"/>
      <c r="F2" s="142"/>
      <c r="G2" s="142"/>
      <c r="H2" s="142"/>
      <c r="I2" s="142"/>
      <c r="J2" s="142"/>
      <c r="K2" s="142"/>
      <c r="L2" s="142"/>
      <c r="M2" s="142"/>
      <c r="N2" s="142"/>
      <c r="O2" s="143"/>
      <c r="P2" s="160" t="s">
        <v>43</v>
      </c>
      <c r="Q2" s="161"/>
      <c r="R2" s="160">
        <v>1</v>
      </c>
      <c r="S2" s="161"/>
    </row>
    <row r="3" spans="1:20" s="1" customFormat="1" ht="15.75" customHeight="1" x14ac:dyDescent="0.25">
      <c r="A3" s="137"/>
      <c r="B3" s="137"/>
      <c r="C3" s="144"/>
      <c r="D3" s="145"/>
      <c r="E3" s="145"/>
      <c r="F3" s="145"/>
      <c r="G3" s="145"/>
      <c r="H3" s="145"/>
      <c r="I3" s="145"/>
      <c r="J3" s="145"/>
      <c r="K3" s="145"/>
      <c r="L3" s="145"/>
      <c r="M3" s="145"/>
      <c r="N3" s="145"/>
      <c r="O3" s="146"/>
      <c r="P3" s="162" t="s">
        <v>44</v>
      </c>
      <c r="Q3" s="163"/>
      <c r="R3" s="164"/>
      <c r="S3" s="165"/>
    </row>
    <row r="4" spans="1:20" ht="24" customHeight="1" x14ac:dyDescent="0.25">
      <c r="A4" s="168" t="s">
        <v>7</v>
      </c>
      <c r="B4" s="168" t="s">
        <v>9</v>
      </c>
      <c r="C4" s="170" t="s">
        <v>10</v>
      </c>
      <c r="D4" s="170" t="s">
        <v>11</v>
      </c>
      <c r="E4" s="171" t="s">
        <v>6</v>
      </c>
      <c r="F4" s="171" t="s">
        <v>5</v>
      </c>
      <c r="G4" s="167" t="s">
        <v>17</v>
      </c>
      <c r="H4" s="167"/>
      <c r="I4" s="167"/>
      <c r="J4" s="167"/>
      <c r="K4" s="167"/>
      <c r="L4" s="171" t="s">
        <v>15</v>
      </c>
      <c r="M4" s="171" t="s">
        <v>4</v>
      </c>
      <c r="N4" s="171" t="s">
        <v>49</v>
      </c>
      <c r="O4" s="167" t="s">
        <v>18</v>
      </c>
      <c r="P4" s="167"/>
      <c r="Q4" s="167"/>
      <c r="R4" s="167"/>
      <c r="S4" s="167"/>
      <c r="T4" s="166"/>
    </row>
    <row r="5" spans="1:20" ht="24" customHeight="1" x14ac:dyDescent="0.25">
      <c r="A5" s="169"/>
      <c r="B5" s="169"/>
      <c r="C5" s="169"/>
      <c r="D5" s="169"/>
      <c r="E5" s="167"/>
      <c r="F5" s="167"/>
      <c r="G5" s="48" t="s">
        <v>3</v>
      </c>
      <c r="H5" s="48" t="s">
        <v>2</v>
      </c>
      <c r="I5" s="48" t="s">
        <v>12</v>
      </c>
      <c r="J5" s="48" t="s">
        <v>13</v>
      </c>
      <c r="K5" s="48" t="s">
        <v>14</v>
      </c>
      <c r="L5" s="167"/>
      <c r="M5" s="167"/>
      <c r="N5" s="167"/>
      <c r="O5" s="48" t="s">
        <v>3</v>
      </c>
      <c r="P5" s="48" t="s">
        <v>2</v>
      </c>
      <c r="Q5" s="48" t="s">
        <v>12</v>
      </c>
      <c r="R5" s="48" t="s">
        <v>19</v>
      </c>
      <c r="S5" s="48" t="s">
        <v>14</v>
      </c>
      <c r="T5" s="166"/>
    </row>
    <row r="6" spans="1:20" ht="70.5" customHeight="1" x14ac:dyDescent="0.25">
      <c r="A6" s="49">
        <v>1</v>
      </c>
      <c r="B6" s="41"/>
      <c r="C6" s="42"/>
      <c r="D6" s="52"/>
      <c r="E6" s="43"/>
      <c r="F6" s="43"/>
      <c r="G6" s="8"/>
      <c r="H6" s="8"/>
      <c r="I6" s="8"/>
      <c r="J6" s="44">
        <f>(G6*H6*I6)</f>
        <v>0</v>
      </c>
      <c r="K6" s="44" t="str">
        <f>IF(J6&gt;18,"Alto",IF(AND(J6&gt;8,J6&lt;=18),"Medio",IF(J6&gt;0,"Bajo","-")))</f>
        <v>-</v>
      </c>
      <c r="L6" s="45"/>
      <c r="M6" s="45"/>
      <c r="N6" s="46"/>
      <c r="O6" s="45"/>
      <c r="P6" s="45"/>
      <c r="Q6" s="45"/>
      <c r="R6" s="45"/>
      <c r="S6" s="4"/>
    </row>
    <row r="7" spans="1:20" ht="70.5" customHeight="1" x14ac:dyDescent="0.25">
      <c r="A7" s="50">
        <v>2</v>
      </c>
      <c r="B7" s="7"/>
      <c r="C7" s="7"/>
      <c r="D7" s="6"/>
      <c r="E7" s="3"/>
      <c r="F7" s="3"/>
      <c r="G7" s="4"/>
      <c r="H7" s="4"/>
      <c r="I7" s="8"/>
      <c r="J7" s="4">
        <f t="shared" ref="J7:J15" si="0">(G7*H7*I7)</f>
        <v>0</v>
      </c>
      <c r="K7" s="4" t="str">
        <f t="shared" ref="K7:K15" si="1">IF(J7&gt;18,"Alto",IF(AND(J7&gt;8,J7&lt;=18),"Medio",IF(J7&gt;0,"Bajo","-")))</f>
        <v>-</v>
      </c>
      <c r="L7" s="2"/>
      <c r="M7" s="2"/>
      <c r="N7" s="2"/>
      <c r="O7" s="2"/>
      <c r="P7" s="2"/>
      <c r="Q7" s="2"/>
      <c r="R7" s="2"/>
      <c r="S7" s="3"/>
    </row>
    <row r="8" spans="1:20" ht="70.5" customHeight="1" x14ac:dyDescent="0.25">
      <c r="A8" s="50">
        <v>3</v>
      </c>
      <c r="B8" s="7"/>
      <c r="C8" s="7"/>
      <c r="D8" s="6"/>
      <c r="E8" s="3"/>
      <c r="F8" s="3"/>
      <c r="G8" s="4"/>
      <c r="H8" s="4"/>
      <c r="I8" s="8"/>
      <c r="J8" s="4">
        <f t="shared" si="0"/>
        <v>0</v>
      </c>
      <c r="K8" s="4" t="str">
        <f t="shared" si="1"/>
        <v>-</v>
      </c>
      <c r="L8" s="2"/>
      <c r="M8" s="2"/>
      <c r="N8" s="2"/>
      <c r="O8" s="2"/>
      <c r="P8" s="2"/>
      <c r="Q8" s="2"/>
      <c r="R8" s="2"/>
      <c r="S8" s="3"/>
    </row>
    <row r="9" spans="1:20" ht="70.5" customHeight="1" x14ac:dyDescent="0.25">
      <c r="A9" s="50">
        <v>4</v>
      </c>
      <c r="B9" s="7"/>
      <c r="C9" s="7"/>
      <c r="D9" s="5"/>
      <c r="E9" s="3"/>
      <c r="F9" s="3"/>
      <c r="G9" s="4"/>
      <c r="H9" s="4"/>
      <c r="I9" s="8"/>
      <c r="J9" s="8">
        <f t="shared" si="0"/>
        <v>0</v>
      </c>
      <c r="K9" s="4" t="str">
        <f t="shared" si="1"/>
        <v>-</v>
      </c>
      <c r="L9" s="2"/>
      <c r="M9" s="2"/>
      <c r="N9" s="2"/>
      <c r="O9" s="2"/>
      <c r="P9" s="2"/>
      <c r="Q9" s="2"/>
      <c r="R9" s="2"/>
      <c r="S9" s="3"/>
    </row>
    <row r="10" spans="1:20" ht="70.5" customHeight="1" x14ac:dyDescent="0.25">
      <c r="A10" s="50">
        <v>5</v>
      </c>
      <c r="B10" s="7"/>
      <c r="C10" s="7"/>
      <c r="D10" s="5"/>
      <c r="E10" s="3"/>
      <c r="F10" s="3"/>
      <c r="G10" s="4"/>
      <c r="H10" s="4"/>
      <c r="I10" s="8"/>
      <c r="J10" s="8">
        <f t="shared" si="0"/>
        <v>0</v>
      </c>
      <c r="K10" s="4" t="str">
        <f t="shared" si="1"/>
        <v>-</v>
      </c>
      <c r="L10" s="2"/>
      <c r="M10" s="2"/>
      <c r="N10" s="2"/>
      <c r="O10" s="2"/>
      <c r="P10" s="2"/>
      <c r="Q10" s="2"/>
      <c r="R10" s="2"/>
      <c r="S10" s="3"/>
    </row>
    <row r="11" spans="1:20" ht="70.5" customHeight="1" x14ac:dyDescent="0.25">
      <c r="A11" s="50">
        <v>6</v>
      </c>
      <c r="B11" s="7"/>
      <c r="C11" s="7"/>
      <c r="D11" s="5"/>
      <c r="E11" s="3"/>
      <c r="F11" s="3"/>
      <c r="G11" s="4"/>
      <c r="H11" s="4"/>
      <c r="I11" s="8"/>
      <c r="J11" s="8">
        <f t="shared" si="0"/>
        <v>0</v>
      </c>
      <c r="K11" s="4" t="str">
        <f t="shared" si="1"/>
        <v>-</v>
      </c>
      <c r="L11" s="2"/>
      <c r="M11" s="2"/>
      <c r="N11" s="2"/>
      <c r="O11" s="2"/>
      <c r="P11" s="2"/>
      <c r="Q11" s="2"/>
      <c r="R11" s="2"/>
      <c r="S11" s="3"/>
    </row>
    <row r="12" spans="1:20" ht="70.5" customHeight="1" x14ac:dyDescent="0.25">
      <c r="A12" s="50">
        <v>7</v>
      </c>
      <c r="B12" s="7"/>
      <c r="C12" s="7"/>
      <c r="D12" s="5"/>
      <c r="E12" s="3"/>
      <c r="F12" s="3"/>
      <c r="G12" s="4"/>
      <c r="H12" s="4"/>
      <c r="I12" s="8"/>
      <c r="J12" s="8">
        <f t="shared" si="0"/>
        <v>0</v>
      </c>
      <c r="K12" s="4" t="str">
        <f t="shared" si="1"/>
        <v>-</v>
      </c>
      <c r="L12" s="2"/>
      <c r="M12" s="2"/>
      <c r="N12" s="2"/>
      <c r="O12" s="2"/>
      <c r="P12" s="2"/>
      <c r="Q12" s="2"/>
      <c r="R12" s="2"/>
      <c r="S12" s="3"/>
    </row>
    <row r="13" spans="1:20" ht="70.5" customHeight="1" x14ac:dyDescent="0.25">
      <c r="A13" s="50">
        <v>8</v>
      </c>
      <c r="B13" s="7"/>
      <c r="C13" s="7"/>
      <c r="D13" s="5"/>
      <c r="E13" s="3"/>
      <c r="F13" s="3"/>
      <c r="G13" s="4"/>
      <c r="H13" s="4"/>
      <c r="I13" s="8"/>
      <c r="J13" s="8">
        <f t="shared" si="0"/>
        <v>0</v>
      </c>
      <c r="K13" s="4" t="str">
        <f t="shared" si="1"/>
        <v>-</v>
      </c>
      <c r="L13" s="2"/>
      <c r="M13" s="2"/>
      <c r="N13" s="2"/>
      <c r="O13" s="2"/>
      <c r="P13" s="2"/>
      <c r="Q13" s="2"/>
      <c r="R13" s="2"/>
      <c r="S13" s="3"/>
    </row>
    <row r="14" spans="1:20" ht="70.5" customHeight="1" x14ac:dyDescent="0.25">
      <c r="A14" s="50">
        <v>9</v>
      </c>
      <c r="B14" s="7"/>
      <c r="C14" s="7"/>
      <c r="D14" s="5"/>
      <c r="E14" s="3"/>
      <c r="F14" s="3"/>
      <c r="G14" s="4"/>
      <c r="H14" s="4"/>
      <c r="I14" s="8"/>
      <c r="J14" s="8">
        <f t="shared" si="0"/>
        <v>0</v>
      </c>
      <c r="K14" s="4" t="str">
        <f t="shared" si="1"/>
        <v>-</v>
      </c>
      <c r="L14" s="2"/>
      <c r="M14" s="2"/>
      <c r="N14" s="2"/>
      <c r="O14" s="2"/>
      <c r="P14" s="2"/>
      <c r="Q14" s="2"/>
      <c r="R14" s="2"/>
      <c r="S14" s="3"/>
    </row>
    <row r="15" spans="1:20" ht="70.5" customHeight="1" x14ac:dyDescent="0.25">
      <c r="A15" s="50">
        <v>10</v>
      </c>
      <c r="B15" s="7"/>
      <c r="C15" s="7"/>
      <c r="D15" s="5"/>
      <c r="E15" s="3"/>
      <c r="F15" s="3"/>
      <c r="G15" s="4"/>
      <c r="H15" s="4"/>
      <c r="I15" s="8"/>
      <c r="J15" s="8">
        <f t="shared" si="0"/>
        <v>0</v>
      </c>
      <c r="K15" s="4" t="str">
        <f t="shared" si="1"/>
        <v>-</v>
      </c>
      <c r="L15" s="2"/>
      <c r="M15" s="2"/>
      <c r="N15" s="2"/>
      <c r="O15" s="2"/>
      <c r="P15" s="2"/>
      <c r="Q15" s="2"/>
      <c r="R15" s="2"/>
      <c r="S15" s="3"/>
    </row>
    <row r="16" spans="1:20" s="1" customFormat="1" x14ac:dyDescent="0.25"/>
    <row r="17" s="1" customFormat="1" x14ac:dyDescent="0.25"/>
    <row r="18" s="1" customFormat="1" x14ac:dyDescent="0.25"/>
    <row r="19" s="1" customFormat="1" x14ac:dyDescent="0.25"/>
    <row r="20" s="1" customFormat="1" x14ac:dyDescent="0.25"/>
    <row r="21" s="1" customFormat="1" x14ac:dyDescent="0.25"/>
    <row r="22" s="1" customFormat="1" x14ac:dyDescent="0.25"/>
    <row r="23" s="1" customFormat="1" x14ac:dyDescent="0.25"/>
    <row r="24" s="1" customFormat="1" x14ac:dyDescent="0.25"/>
    <row r="25" s="1" customFormat="1" x14ac:dyDescent="0.25"/>
    <row r="26" s="1" customFormat="1" x14ac:dyDescent="0.25"/>
    <row r="27" s="1" customFormat="1" x14ac:dyDescent="0.25"/>
    <row r="28" s="1" customFormat="1" x14ac:dyDescent="0.25"/>
    <row r="29" s="1" customFormat="1" x14ac:dyDescent="0.25"/>
    <row r="30" s="1" customFormat="1" x14ac:dyDescent="0.25"/>
    <row r="31" s="1" customFormat="1" x14ac:dyDescent="0.25"/>
    <row r="32"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sheetData>
  <mergeCells count="20">
    <mergeCell ref="A1:B3"/>
    <mergeCell ref="A4:A5"/>
    <mergeCell ref="B4:B5"/>
    <mergeCell ref="C4:C5"/>
    <mergeCell ref="D4:D5"/>
    <mergeCell ref="C1:O3"/>
    <mergeCell ref="E4:E5"/>
    <mergeCell ref="F4:F5"/>
    <mergeCell ref="G4:K4"/>
    <mergeCell ref="L4:L5"/>
    <mergeCell ref="N4:N5"/>
    <mergeCell ref="M4:M5"/>
    <mergeCell ref="P1:Q1"/>
    <mergeCell ref="P2:Q2"/>
    <mergeCell ref="P3:Q3"/>
    <mergeCell ref="R3:S3"/>
    <mergeCell ref="T4:T5"/>
    <mergeCell ref="O4:S4"/>
    <mergeCell ref="R1:S1"/>
    <mergeCell ref="R2:S2"/>
  </mergeCells>
  <conditionalFormatting sqref="K6:K15">
    <cfRule type="containsText" dxfId="41" priority="1" operator="containsText" text="Alto">
      <formula>NOT(ISERROR(SEARCH("Alto",K6)))</formula>
    </cfRule>
    <cfRule type="containsText" dxfId="40" priority="2" operator="containsText" text="Medio">
      <formula>NOT(ISERROR(SEARCH("Medio",K6)))</formula>
    </cfRule>
    <cfRule type="containsText" dxfId="39" priority="3" operator="containsText" text="Bajo">
      <formula>NOT(ISERROR(SEARCH("Bajo",K6)))</formula>
    </cfRule>
  </conditionalFormatting>
  <printOptions horizontalCentered="1"/>
  <pageMargins left="0.82677165354330717" right="0.23622047244094491" top="0.74803149606299213" bottom="0.15748031496062992" header="0" footer="0.31496062992125984"/>
  <pageSetup paperSize="5" scale="43" orientation="landscape" r:id="rId1"/>
  <rowBreaks count="1" manualBreakCount="1">
    <brk id="16"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U209"/>
  <sheetViews>
    <sheetView tabSelected="1" zoomScale="80" zoomScaleNormal="80" zoomScaleSheetLayoutView="20" zoomScalePageLayoutView="60" workbookViewId="0">
      <pane ySplit="5" topLeftCell="A6" activePane="bottomLeft" state="frozen"/>
      <selection pane="bottomLeft" activeCell="Z6" sqref="Z6"/>
    </sheetView>
  </sheetViews>
  <sheetFormatPr baseColWidth="10" defaultRowHeight="15" x14ac:dyDescent="0.25"/>
  <cols>
    <col min="1" max="1" width="4.140625" style="1" customWidth="1"/>
    <col min="2" max="2" width="16.7109375" style="1" customWidth="1"/>
    <col min="3" max="3" width="24.7109375" style="1" customWidth="1"/>
    <col min="4" max="4" width="8.42578125" style="1" customWidth="1"/>
    <col min="5" max="5" width="34.7109375" customWidth="1"/>
    <col min="6" max="6" width="16.7109375" style="116" customWidth="1"/>
    <col min="7" max="7" width="8.7109375" customWidth="1"/>
    <col min="8" max="8" width="12.28515625" customWidth="1"/>
    <col min="9" max="9" width="9.7109375" customWidth="1"/>
    <col min="10" max="10" width="7.7109375" customWidth="1"/>
    <col min="11" max="11" width="9.7109375" customWidth="1"/>
    <col min="12" max="12" width="34.7109375" style="105" customWidth="1"/>
    <col min="13" max="13" width="31" hidden="1" customWidth="1"/>
    <col min="14" max="14" width="20.7109375" style="106" customWidth="1"/>
    <col min="15" max="15" width="17.28515625" hidden="1" customWidth="1"/>
    <col min="16" max="16" width="11" bestFit="1" customWidth="1"/>
    <col min="17" max="17" width="12.7109375" bestFit="1" customWidth="1"/>
    <col min="18" max="18" width="10.140625" bestFit="1" customWidth="1"/>
    <col min="19" max="19" width="7.7109375" customWidth="1"/>
    <col min="20" max="20" width="9.7109375" customWidth="1"/>
    <col min="21" max="21" width="16.28515625" style="117" customWidth="1"/>
    <col min="22" max="22" width="0" hidden="1" customWidth="1"/>
    <col min="23" max="188" width="9.140625" customWidth="1"/>
  </cols>
  <sheetData>
    <row r="1" spans="1:21" x14ac:dyDescent="0.25">
      <c r="A1" s="137"/>
      <c r="B1" s="137"/>
      <c r="C1" s="138" t="s">
        <v>8</v>
      </c>
      <c r="D1" s="139"/>
      <c r="E1" s="139"/>
      <c r="F1" s="139"/>
      <c r="G1" s="139"/>
      <c r="H1" s="139"/>
      <c r="I1" s="139"/>
      <c r="J1" s="139"/>
      <c r="K1" s="139"/>
      <c r="L1" s="139"/>
      <c r="M1" s="139"/>
      <c r="N1" s="139"/>
      <c r="O1" s="139"/>
      <c r="P1" s="140"/>
      <c r="Q1" s="137" t="s">
        <v>42</v>
      </c>
      <c r="R1" s="137"/>
      <c r="S1" s="137"/>
      <c r="T1" s="137"/>
      <c r="U1" s="4" t="s">
        <v>156</v>
      </c>
    </row>
    <row r="2" spans="1:21" x14ac:dyDescent="0.25">
      <c r="A2" s="137"/>
      <c r="B2" s="137"/>
      <c r="C2" s="141"/>
      <c r="D2" s="142"/>
      <c r="E2" s="142"/>
      <c r="F2" s="142"/>
      <c r="G2" s="142"/>
      <c r="H2" s="142"/>
      <c r="I2" s="142"/>
      <c r="J2" s="142"/>
      <c r="K2" s="142"/>
      <c r="L2" s="142"/>
      <c r="M2" s="142"/>
      <c r="N2" s="142"/>
      <c r="O2" s="142"/>
      <c r="P2" s="143"/>
      <c r="Q2" s="108" t="s">
        <v>348</v>
      </c>
      <c r="R2" s="119">
        <v>2</v>
      </c>
      <c r="S2" s="2" t="s">
        <v>349</v>
      </c>
      <c r="T2" s="67"/>
      <c r="U2" s="120">
        <v>44687</v>
      </c>
    </row>
    <row r="3" spans="1:21" s="1" customFormat="1" x14ac:dyDescent="0.25">
      <c r="A3" s="137"/>
      <c r="B3" s="137"/>
      <c r="C3" s="144"/>
      <c r="D3" s="145"/>
      <c r="E3" s="145"/>
      <c r="F3" s="145"/>
      <c r="G3" s="145"/>
      <c r="H3" s="145"/>
      <c r="I3" s="145"/>
      <c r="J3" s="145"/>
      <c r="K3" s="145"/>
      <c r="L3" s="145"/>
      <c r="M3" s="145"/>
      <c r="N3" s="145"/>
      <c r="O3" s="145"/>
      <c r="P3" s="146"/>
      <c r="Q3" s="150" t="s">
        <v>379</v>
      </c>
      <c r="R3" s="151"/>
      <c r="S3" s="151"/>
      <c r="T3" s="151"/>
      <c r="U3" s="121">
        <v>46090</v>
      </c>
    </row>
    <row r="4" spans="1:21" x14ac:dyDescent="0.25">
      <c r="A4" s="147" t="s">
        <v>7</v>
      </c>
      <c r="B4" s="147" t="s">
        <v>9</v>
      </c>
      <c r="C4" s="149" t="s">
        <v>10</v>
      </c>
      <c r="D4" s="147" t="s">
        <v>362</v>
      </c>
      <c r="E4" s="149" t="s">
        <v>11</v>
      </c>
      <c r="F4" s="132" t="s">
        <v>242</v>
      </c>
      <c r="G4" s="133" t="s">
        <v>331</v>
      </c>
      <c r="H4" s="133"/>
      <c r="I4" s="133"/>
      <c r="J4" s="133"/>
      <c r="K4" s="133"/>
      <c r="L4" s="132" t="s">
        <v>15</v>
      </c>
      <c r="M4" s="132" t="s">
        <v>16</v>
      </c>
      <c r="N4" s="134" t="s">
        <v>4</v>
      </c>
      <c r="O4" s="134" t="s">
        <v>49</v>
      </c>
      <c r="P4" s="133" t="s">
        <v>18</v>
      </c>
      <c r="Q4" s="133"/>
      <c r="R4" s="133"/>
      <c r="S4" s="133"/>
      <c r="T4" s="133"/>
      <c r="U4" s="131" t="s">
        <v>352</v>
      </c>
    </row>
    <row r="5" spans="1:21" x14ac:dyDescent="0.25">
      <c r="A5" s="148"/>
      <c r="B5" s="148"/>
      <c r="C5" s="148"/>
      <c r="D5" s="148"/>
      <c r="E5" s="148"/>
      <c r="F5" s="133"/>
      <c r="G5" s="90" t="s">
        <v>3</v>
      </c>
      <c r="H5" s="90" t="s">
        <v>2</v>
      </c>
      <c r="I5" s="90" t="s">
        <v>332</v>
      </c>
      <c r="J5" s="90" t="s">
        <v>13</v>
      </c>
      <c r="K5" s="90" t="s">
        <v>14</v>
      </c>
      <c r="L5" s="133"/>
      <c r="M5" s="133"/>
      <c r="N5" s="133"/>
      <c r="O5" s="133"/>
      <c r="P5" s="90" t="s">
        <v>3</v>
      </c>
      <c r="Q5" s="90" t="s">
        <v>2</v>
      </c>
      <c r="R5" s="90" t="s">
        <v>332</v>
      </c>
      <c r="S5" s="90" t="s">
        <v>19</v>
      </c>
      <c r="T5" s="90" t="s">
        <v>14</v>
      </c>
      <c r="U5" s="131"/>
    </row>
    <row r="6" spans="1:21" ht="60" x14ac:dyDescent="0.25">
      <c r="A6" s="49">
        <v>1</v>
      </c>
      <c r="B6" s="42" t="s">
        <v>46</v>
      </c>
      <c r="C6" s="42" t="s">
        <v>50</v>
      </c>
      <c r="D6" s="42" t="s">
        <v>364</v>
      </c>
      <c r="E6" s="52" t="s">
        <v>51</v>
      </c>
      <c r="F6" s="43" t="s">
        <v>254</v>
      </c>
      <c r="G6" s="8">
        <v>2</v>
      </c>
      <c r="H6" s="8">
        <v>2</v>
      </c>
      <c r="I6" s="8">
        <v>2</v>
      </c>
      <c r="J6" s="44">
        <f>(G6*H6*I6)</f>
        <v>8</v>
      </c>
      <c r="K6" s="44" t="str">
        <f>IF(J6&gt;18,"Alto",IF(AND(J6&gt;8,J6&lt;=18),"Medio",IF(J6&gt;0,"Bajo","-")))</f>
        <v>Bajo</v>
      </c>
      <c r="L6" s="96" t="s">
        <v>89</v>
      </c>
      <c r="M6" s="46"/>
      <c r="N6" s="47" t="s">
        <v>120</v>
      </c>
      <c r="O6" s="47"/>
      <c r="P6" s="45">
        <v>1</v>
      </c>
      <c r="Q6" s="45">
        <v>1</v>
      </c>
      <c r="R6" s="45">
        <v>1</v>
      </c>
      <c r="S6" s="4">
        <f>(P6*Q6*R6)</f>
        <v>1</v>
      </c>
      <c r="T6" s="4" t="str">
        <f>IF(S6&gt;18,"Alto",IF(AND(S6&gt;8,S6&lt;=18),"Medio",IF(S6&gt;0,"Bajo","-")))</f>
        <v>Bajo</v>
      </c>
      <c r="U6" s="92" t="s">
        <v>398</v>
      </c>
    </row>
    <row r="7" spans="1:21" ht="45" x14ac:dyDescent="0.25">
      <c r="A7" s="50">
        <v>2</v>
      </c>
      <c r="B7" s="42" t="s">
        <v>46</v>
      </c>
      <c r="C7" s="42" t="s">
        <v>52</v>
      </c>
      <c r="D7" s="42" t="s">
        <v>364</v>
      </c>
      <c r="E7" s="6" t="s">
        <v>53</v>
      </c>
      <c r="F7" s="92" t="s">
        <v>254</v>
      </c>
      <c r="G7" s="4">
        <v>3</v>
      </c>
      <c r="H7" s="4">
        <v>3</v>
      </c>
      <c r="I7" s="8">
        <v>1</v>
      </c>
      <c r="J7" s="4">
        <f t="shared" ref="J7:J65" si="0">(G7*H7*I7)</f>
        <v>9</v>
      </c>
      <c r="K7" s="4" t="str">
        <f t="shared" ref="K7:K65" si="1">IF(J7&gt;18,"Alto",IF(AND(J7&gt;8,J7&lt;=18),"Medio",IF(J7&gt;0,"Bajo","-")))</f>
        <v>Medio</v>
      </c>
      <c r="L7" s="97" t="s">
        <v>54</v>
      </c>
      <c r="M7" s="53"/>
      <c r="N7" s="55" t="s">
        <v>120</v>
      </c>
      <c r="O7" s="2"/>
      <c r="P7" s="53">
        <v>3</v>
      </c>
      <c r="Q7" s="53">
        <v>2</v>
      </c>
      <c r="R7" s="53">
        <v>1</v>
      </c>
      <c r="S7" s="4">
        <f t="shared" ref="S7:S17" si="2">(P7*Q7*R7)</f>
        <v>6</v>
      </c>
      <c r="T7" s="4" t="str">
        <f t="shared" ref="T7:T65" si="3">IF(S7&gt;18,"Alto",IF(AND(S7&gt;8,S7&lt;=18),"Medio",IF(S7&gt;0,"Bajo","-")))</f>
        <v>Bajo</v>
      </c>
      <c r="U7" s="92" t="s">
        <v>398</v>
      </c>
    </row>
    <row r="8" spans="1:21" ht="90" x14ac:dyDescent="0.25">
      <c r="A8" s="50">
        <v>3</v>
      </c>
      <c r="B8" s="42" t="s">
        <v>46</v>
      </c>
      <c r="C8" s="54" t="s">
        <v>55</v>
      </c>
      <c r="D8" s="54" t="s">
        <v>364</v>
      </c>
      <c r="E8" s="5" t="s">
        <v>56</v>
      </c>
      <c r="F8" s="92" t="s">
        <v>333</v>
      </c>
      <c r="G8" s="4">
        <v>3</v>
      </c>
      <c r="H8" s="4">
        <v>2</v>
      </c>
      <c r="I8" s="8">
        <v>2</v>
      </c>
      <c r="J8" s="8">
        <f t="shared" si="0"/>
        <v>12</v>
      </c>
      <c r="K8" s="4" t="str">
        <f t="shared" si="1"/>
        <v>Medio</v>
      </c>
      <c r="L8" s="97" t="s">
        <v>57</v>
      </c>
      <c r="M8" s="55"/>
      <c r="N8" s="55" t="s">
        <v>120</v>
      </c>
      <c r="O8" s="2"/>
      <c r="P8" s="53">
        <v>2</v>
      </c>
      <c r="Q8" s="53">
        <v>1</v>
      </c>
      <c r="R8" s="53">
        <v>1</v>
      </c>
      <c r="S8" s="4">
        <f t="shared" si="2"/>
        <v>2</v>
      </c>
      <c r="T8" s="4" t="str">
        <f t="shared" si="3"/>
        <v>Bajo</v>
      </c>
      <c r="U8" s="92" t="s">
        <v>398</v>
      </c>
    </row>
    <row r="9" spans="1:21" ht="30" x14ac:dyDescent="0.25">
      <c r="A9" s="50">
        <v>4</v>
      </c>
      <c r="B9" s="42" t="s">
        <v>46</v>
      </c>
      <c r="C9" s="54" t="s">
        <v>55</v>
      </c>
      <c r="D9" s="54" t="s">
        <v>364</v>
      </c>
      <c r="E9" s="6" t="s">
        <v>58</v>
      </c>
      <c r="F9" s="92" t="s">
        <v>333</v>
      </c>
      <c r="G9" s="4">
        <v>3</v>
      </c>
      <c r="H9" s="4">
        <v>3</v>
      </c>
      <c r="I9" s="8">
        <v>2</v>
      </c>
      <c r="J9" s="8">
        <f t="shared" si="0"/>
        <v>18</v>
      </c>
      <c r="K9" s="4" t="str">
        <f t="shared" si="1"/>
        <v>Medio</v>
      </c>
      <c r="L9" s="97" t="s">
        <v>47</v>
      </c>
      <c r="M9" s="55"/>
      <c r="N9" s="55" t="s">
        <v>120</v>
      </c>
      <c r="O9" s="2"/>
      <c r="P9" s="53">
        <v>3</v>
      </c>
      <c r="Q9" s="53">
        <v>2</v>
      </c>
      <c r="R9" s="53">
        <v>1</v>
      </c>
      <c r="S9" s="4">
        <f t="shared" si="2"/>
        <v>6</v>
      </c>
      <c r="T9" s="4" t="str">
        <f t="shared" si="3"/>
        <v>Bajo</v>
      </c>
      <c r="U9" s="92" t="s">
        <v>398</v>
      </c>
    </row>
    <row r="10" spans="1:21" ht="30" x14ac:dyDescent="0.25">
      <c r="A10" s="50">
        <v>5</v>
      </c>
      <c r="B10" s="42" t="s">
        <v>46</v>
      </c>
      <c r="C10" s="54" t="s">
        <v>59</v>
      </c>
      <c r="D10" s="54" t="s">
        <v>364</v>
      </c>
      <c r="E10" s="6" t="s">
        <v>60</v>
      </c>
      <c r="F10" s="92" t="s">
        <v>254</v>
      </c>
      <c r="G10" s="4">
        <v>4</v>
      </c>
      <c r="H10" s="4">
        <v>2</v>
      </c>
      <c r="I10" s="8">
        <v>2</v>
      </c>
      <c r="J10" s="8">
        <f t="shared" si="0"/>
        <v>16</v>
      </c>
      <c r="K10" s="4" t="str">
        <f t="shared" si="1"/>
        <v>Medio</v>
      </c>
      <c r="L10" s="97" t="s">
        <v>61</v>
      </c>
      <c r="M10" s="2"/>
      <c r="N10" s="55" t="s">
        <v>120</v>
      </c>
      <c r="O10" s="2"/>
      <c r="P10" s="53">
        <v>3</v>
      </c>
      <c r="Q10" s="53">
        <v>2</v>
      </c>
      <c r="R10" s="53">
        <v>1</v>
      </c>
      <c r="S10" s="4">
        <f t="shared" si="2"/>
        <v>6</v>
      </c>
      <c r="T10" s="4" t="str">
        <f t="shared" si="3"/>
        <v>Bajo</v>
      </c>
      <c r="U10" s="92" t="s">
        <v>346</v>
      </c>
    </row>
    <row r="11" spans="1:21" ht="45" x14ac:dyDescent="0.25">
      <c r="A11" s="49">
        <v>6</v>
      </c>
      <c r="B11" s="42" t="s">
        <v>46</v>
      </c>
      <c r="C11" s="54" t="s">
        <v>48</v>
      </c>
      <c r="D11" s="54" t="s">
        <v>364</v>
      </c>
      <c r="E11" s="6" t="s">
        <v>121</v>
      </c>
      <c r="F11" s="92" t="s">
        <v>255</v>
      </c>
      <c r="G11" s="4">
        <v>4</v>
      </c>
      <c r="H11" s="4">
        <v>3</v>
      </c>
      <c r="I11" s="8">
        <v>1</v>
      </c>
      <c r="J11" s="8">
        <f t="shared" si="0"/>
        <v>12</v>
      </c>
      <c r="K11" s="4" t="str">
        <f t="shared" si="1"/>
        <v>Medio</v>
      </c>
      <c r="L11" s="97" t="s">
        <v>62</v>
      </c>
      <c r="M11" s="2"/>
      <c r="N11" s="55" t="s">
        <v>120</v>
      </c>
      <c r="O11" s="2"/>
      <c r="P11" s="53">
        <v>3</v>
      </c>
      <c r="Q11" s="53">
        <v>2</v>
      </c>
      <c r="R11" s="53">
        <v>1</v>
      </c>
      <c r="S11" s="4">
        <f t="shared" si="2"/>
        <v>6</v>
      </c>
      <c r="T11" s="4" t="str">
        <f t="shared" si="3"/>
        <v>Bajo</v>
      </c>
      <c r="U11" s="92" t="s">
        <v>398</v>
      </c>
    </row>
    <row r="12" spans="1:21" ht="60" x14ac:dyDescent="0.25">
      <c r="A12" s="50">
        <v>7</v>
      </c>
      <c r="B12" s="42" t="s">
        <v>63</v>
      </c>
      <c r="C12" s="42" t="s">
        <v>64</v>
      </c>
      <c r="D12" s="42" t="s">
        <v>364</v>
      </c>
      <c r="E12" s="56" t="s">
        <v>90</v>
      </c>
      <c r="F12" s="93" t="s">
        <v>91</v>
      </c>
      <c r="G12" s="8">
        <v>4</v>
      </c>
      <c r="H12" s="8">
        <v>2</v>
      </c>
      <c r="I12" s="8">
        <v>2</v>
      </c>
      <c r="J12" s="8">
        <f t="shared" si="0"/>
        <v>16</v>
      </c>
      <c r="K12" s="4" t="str">
        <f t="shared" si="1"/>
        <v>Medio</v>
      </c>
      <c r="L12" s="98" t="s">
        <v>256</v>
      </c>
      <c r="M12" s="2"/>
      <c r="N12" s="55" t="s">
        <v>122</v>
      </c>
      <c r="O12" s="2"/>
      <c r="P12" s="53">
        <v>4</v>
      </c>
      <c r="Q12" s="53">
        <v>2</v>
      </c>
      <c r="R12" s="53">
        <v>1</v>
      </c>
      <c r="S12" s="4">
        <f t="shared" si="2"/>
        <v>8</v>
      </c>
      <c r="T12" s="4" t="str">
        <f t="shared" si="3"/>
        <v>Bajo</v>
      </c>
      <c r="U12" s="92" t="s">
        <v>345</v>
      </c>
    </row>
    <row r="13" spans="1:21" ht="72.599999999999994" customHeight="1" x14ac:dyDescent="0.25">
      <c r="A13" s="50">
        <v>8</v>
      </c>
      <c r="B13" s="42" t="s">
        <v>63</v>
      </c>
      <c r="C13" s="54" t="s">
        <v>65</v>
      </c>
      <c r="D13" s="54" t="s">
        <v>364</v>
      </c>
      <c r="E13" s="56" t="s">
        <v>92</v>
      </c>
      <c r="F13" s="54" t="s">
        <v>252</v>
      </c>
      <c r="G13" s="4">
        <v>4</v>
      </c>
      <c r="H13" s="4">
        <v>2</v>
      </c>
      <c r="I13" s="8">
        <v>1</v>
      </c>
      <c r="J13" s="8">
        <f t="shared" si="0"/>
        <v>8</v>
      </c>
      <c r="K13" s="4" t="str">
        <f t="shared" si="1"/>
        <v>Bajo</v>
      </c>
      <c r="L13" s="99" t="s">
        <v>70</v>
      </c>
      <c r="M13" s="2"/>
      <c r="N13" s="55" t="s">
        <v>122</v>
      </c>
      <c r="O13" s="2"/>
      <c r="P13" s="53">
        <v>4</v>
      </c>
      <c r="Q13" s="53">
        <v>2</v>
      </c>
      <c r="R13" s="53">
        <v>1</v>
      </c>
      <c r="S13" s="4">
        <f t="shared" si="2"/>
        <v>8</v>
      </c>
      <c r="T13" s="4" t="str">
        <f t="shared" si="3"/>
        <v>Bajo</v>
      </c>
      <c r="U13" s="92" t="s">
        <v>452</v>
      </c>
    </row>
    <row r="14" spans="1:21" ht="75" x14ac:dyDescent="0.25">
      <c r="A14" s="50">
        <v>9</v>
      </c>
      <c r="B14" s="81" t="s">
        <v>63</v>
      </c>
      <c r="C14" s="54" t="s">
        <v>66</v>
      </c>
      <c r="D14" s="54" t="s">
        <v>364</v>
      </c>
      <c r="E14" s="56" t="s">
        <v>93</v>
      </c>
      <c r="F14" s="57" t="s">
        <v>91</v>
      </c>
      <c r="G14" s="4">
        <v>4</v>
      </c>
      <c r="H14" s="4">
        <v>2</v>
      </c>
      <c r="I14" s="4">
        <v>1</v>
      </c>
      <c r="J14" s="4">
        <f t="shared" si="0"/>
        <v>8</v>
      </c>
      <c r="K14" s="4" t="str">
        <f t="shared" si="1"/>
        <v>Bajo</v>
      </c>
      <c r="L14" s="58" t="s">
        <v>70</v>
      </c>
      <c r="M14" s="2"/>
      <c r="N14" s="55" t="s">
        <v>122</v>
      </c>
      <c r="O14" s="2"/>
      <c r="P14" s="53">
        <v>4</v>
      </c>
      <c r="Q14" s="53">
        <v>1</v>
      </c>
      <c r="R14" s="53">
        <v>1</v>
      </c>
      <c r="S14" s="4">
        <f t="shared" si="2"/>
        <v>4</v>
      </c>
      <c r="T14" s="4" t="str">
        <f t="shared" si="3"/>
        <v>Bajo</v>
      </c>
      <c r="U14" s="92" t="s">
        <v>398</v>
      </c>
    </row>
    <row r="15" spans="1:21" s="1" customFormat="1" ht="60" x14ac:dyDescent="0.25">
      <c r="A15" s="50">
        <v>10</v>
      </c>
      <c r="B15" s="42" t="s">
        <v>63</v>
      </c>
      <c r="C15" s="54" t="s">
        <v>67</v>
      </c>
      <c r="D15" s="54" t="s">
        <v>364</v>
      </c>
      <c r="E15" s="56" t="s">
        <v>94</v>
      </c>
      <c r="F15" s="57" t="s">
        <v>254</v>
      </c>
      <c r="G15" s="4">
        <v>4</v>
      </c>
      <c r="H15" s="4">
        <v>3</v>
      </c>
      <c r="I15" s="8">
        <v>1</v>
      </c>
      <c r="J15" s="8">
        <f t="shared" si="0"/>
        <v>12</v>
      </c>
      <c r="K15" s="4" t="str">
        <f t="shared" si="1"/>
        <v>Medio</v>
      </c>
      <c r="L15" s="99" t="s">
        <v>245</v>
      </c>
      <c r="N15" s="55" t="s">
        <v>122</v>
      </c>
      <c r="O15" s="2"/>
      <c r="P15" s="53">
        <v>4</v>
      </c>
      <c r="Q15" s="53">
        <v>2</v>
      </c>
      <c r="R15" s="53">
        <v>1</v>
      </c>
      <c r="S15" s="4">
        <f t="shared" si="2"/>
        <v>8</v>
      </c>
      <c r="T15" s="4" t="str">
        <f t="shared" si="3"/>
        <v>Bajo</v>
      </c>
      <c r="U15" s="92" t="s">
        <v>398</v>
      </c>
    </row>
    <row r="16" spans="1:21" s="1" customFormat="1" ht="75" x14ac:dyDescent="0.25">
      <c r="A16" s="50">
        <v>11</v>
      </c>
      <c r="B16" s="42" t="s">
        <v>63</v>
      </c>
      <c r="C16" s="54" t="s">
        <v>68</v>
      </c>
      <c r="D16" s="54" t="s">
        <v>364</v>
      </c>
      <c r="E16" s="56" t="s">
        <v>96</v>
      </c>
      <c r="F16" s="57" t="s">
        <v>253</v>
      </c>
      <c r="G16" s="4">
        <v>4</v>
      </c>
      <c r="H16" s="4">
        <v>1</v>
      </c>
      <c r="I16" s="8">
        <v>1</v>
      </c>
      <c r="J16" s="8">
        <f t="shared" si="0"/>
        <v>4</v>
      </c>
      <c r="K16" s="4" t="str">
        <f t="shared" si="1"/>
        <v>Bajo</v>
      </c>
      <c r="L16" s="99" t="s">
        <v>71</v>
      </c>
      <c r="N16" s="55" t="s">
        <v>122</v>
      </c>
      <c r="O16" s="2"/>
      <c r="P16" s="53">
        <v>4</v>
      </c>
      <c r="Q16" s="53">
        <v>1</v>
      </c>
      <c r="R16" s="53">
        <v>1</v>
      </c>
      <c r="S16" s="4">
        <f t="shared" si="2"/>
        <v>4</v>
      </c>
      <c r="T16" s="4" t="str">
        <f t="shared" si="3"/>
        <v>Bajo</v>
      </c>
      <c r="U16" s="92" t="s">
        <v>452</v>
      </c>
    </row>
    <row r="17" spans="1:21" s="1" customFormat="1" ht="45" x14ac:dyDescent="0.25">
      <c r="A17" s="49">
        <v>12</v>
      </c>
      <c r="B17" s="42" t="s">
        <v>63</v>
      </c>
      <c r="C17" s="54" t="s">
        <v>69</v>
      </c>
      <c r="D17" s="54" t="s">
        <v>364</v>
      </c>
      <c r="E17" s="56" t="s">
        <v>97</v>
      </c>
      <c r="F17" s="57" t="s">
        <v>254</v>
      </c>
      <c r="G17" s="4">
        <v>1</v>
      </c>
      <c r="H17" s="4">
        <v>2</v>
      </c>
      <c r="I17" s="8">
        <v>3</v>
      </c>
      <c r="J17" s="8">
        <f t="shared" si="0"/>
        <v>6</v>
      </c>
      <c r="K17" s="4" t="str">
        <f t="shared" si="1"/>
        <v>Bajo</v>
      </c>
      <c r="L17" s="97" t="s">
        <v>257</v>
      </c>
      <c r="N17" s="55" t="s">
        <v>122</v>
      </c>
      <c r="O17" s="2"/>
      <c r="P17" s="53">
        <v>1</v>
      </c>
      <c r="Q17" s="53">
        <v>1</v>
      </c>
      <c r="R17" s="53">
        <v>1</v>
      </c>
      <c r="S17" s="4">
        <f t="shared" si="2"/>
        <v>1</v>
      </c>
      <c r="T17" s="4" t="str">
        <f t="shared" si="3"/>
        <v>Bajo</v>
      </c>
      <c r="U17" s="92" t="s">
        <v>398</v>
      </c>
    </row>
    <row r="18" spans="1:21" s="1" customFormat="1" ht="45" x14ac:dyDescent="0.25">
      <c r="A18" s="49">
        <v>13</v>
      </c>
      <c r="B18" s="123" t="s">
        <v>63</v>
      </c>
      <c r="C18" s="59" t="s">
        <v>258</v>
      </c>
      <c r="D18" s="59" t="s">
        <v>364</v>
      </c>
      <c r="E18" s="124" t="s">
        <v>259</v>
      </c>
      <c r="F18" s="59" t="s">
        <v>219</v>
      </c>
      <c r="G18" s="8">
        <v>3</v>
      </c>
      <c r="H18" s="8">
        <v>2</v>
      </c>
      <c r="I18" s="8">
        <v>2</v>
      </c>
      <c r="J18" s="8">
        <f t="shared" si="0"/>
        <v>12</v>
      </c>
      <c r="K18" s="80" t="str">
        <f t="shared" si="1"/>
        <v>Medio</v>
      </c>
      <c r="L18" s="96" t="s">
        <v>380</v>
      </c>
      <c r="N18" s="46" t="s">
        <v>123</v>
      </c>
      <c r="O18" s="2"/>
      <c r="P18" s="80">
        <v>1</v>
      </c>
      <c r="Q18" s="80">
        <v>1</v>
      </c>
      <c r="R18" s="80">
        <v>1</v>
      </c>
      <c r="S18" s="80">
        <f t="shared" ref="S18" si="4">(P18*Q18*R18)</f>
        <v>1</v>
      </c>
      <c r="T18" s="4" t="str">
        <f t="shared" si="3"/>
        <v>Bajo</v>
      </c>
      <c r="U18" s="59" t="s">
        <v>450</v>
      </c>
    </row>
    <row r="19" spans="1:21" s="1" customFormat="1" ht="45" x14ac:dyDescent="0.25">
      <c r="A19" s="50">
        <v>14</v>
      </c>
      <c r="B19" s="54" t="s">
        <v>63</v>
      </c>
      <c r="C19" s="54" t="s">
        <v>258</v>
      </c>
      <c r="D19" s="54" t="s">
        <v>364</v>
      </c>
      <c r="E19" s="6" t="s">
        <v>260</v>
      </c>
      <c r="F19" s="81" t="s">
        <v>91</v>
      </c>
      <c r="G19" s="4">
        <v>2</v>
      </c>
      <c r="H19" s="4">
        <v>2</v>
      </c>
      <c r="I19" s="8">
        <v>1</v>
      </c>
      <c r="J19" s="8">
        <f t="shared" si="0"/>
        <v>4</v>
      </c>
      <c r="K19" s="4" t="str">
        <f t="shared" si="1"/>
        <v>Bajo</v>
      </c>
      <c r="L19" s="97" t="s">
        <v>95</v>
      </c>
      <c r="N19" s="55" t="s">
        <v>123</v>
      </c>
      <c r="O19" s="2"/>
      <c r="P19" s="53">
        <v>2</v>
      </c>
      <c r="Q19" s="53">
        <v>1</v>
      </c>
      <c r="R19" s="53">
        <v>1</v>
      </c>
      <c r="S19" s="4">
        <f t="shared" ref="S19:S65" si="5">(P19*Q19*R19)</f>
        <v>2</v>
      </c>
      <c r="T19" s="4" t="str">
        <f t="shared" si="3"/>
        <v>Bajo</v>
      </c>
      <c r="U19" s="81" t="s">
        <v>398</v>
      </c>
    </row>
    <row r="20" spans="1:21" s="1" customFormat="1" ht="45" x14ac:dyDescent="0.25">
      <c r="A20" s="50">
        <v>15</v>
      </c>
      <c r="B20" s="42" t="s">
        <v>113</v>
      </c>
      <c r="C20" s="42" t="s">
        <v>99</v>
      </c>
      <c r="D20" s="42" t="s">
        <v>364</v>
      </c>
      <c r="E20" s="52" t="s">
        <v>98</v>
      </c>
      <c r="F20" s="81" t="s">
        <v>254</v>
      </c>
      <c r="G20" s="8">
        <v>2</v>
      </c>
      <c r="H20" s="8">
        <v>2</v>
      </c>
      <c r="I20" s="8">
        <v>2</v>
      </c>
      <c r="J20" s="8">
        <f t="shared" si="0"/>
        <v>8</v>
      </c>
      <c r="K20" s="4" t="str">
        <f t="shared" si="1"/>
        <v>Bajo</v>
      </c>
      <c r="L20" s="96" t="s">
        <v>261</v>
      </c>
      <c r="N20" s="55" t="s">
        <v>123</v>
      </c>
      <c r="O20" s="2"/>
      <c r="P20" s="53">
        <v>2</v>
      </c>
      <c r="Q20" s="53">
        <v>1</v>
      </c>
      <c r="R20" s="53">
        <v>1</v>
      </c>
      <c r="S20" s="4">
        <f t="shared" si="5"/>
        <v>2</v>
      </c>
      <c r="T20" s="4" t="str">
        <f t="shared" si="3"/>
        <v>Bajo</v>
      </c>
      <c r="U20" s="81" t="s">
        <v>398</v>
      </c>
    </row>
    <row r="21" spans="1:21" s="1" customFormat="1" ht="45" x14ac:dyDescent="0.25">
      <c r="A21" s="50">
        <v>16</v>
      </c>
      <c r="B21" s="42" t="s">
        <v>113</v>
      </c>
      <c r="C21" s="42" t="s">
        <v>99</v>
      </c>
      <c r="D21" s="42" t="s">
        <v>364</v>
      </c>
      <c r="E21" s="6" t="s">
        <v>464</v>
      </c>
      <c r="F21" s="81" t="s">
        <v>254</v>
      </c>
      <c r="G21" s="4">
        <v>3</v>
      </c>
      <c r="H21" s="4">
        <v>2</v>
      </c>
      <c r="I21" s="8">
        <v>1</v>
      </c>
      <c r="J21" s="8">
        <f t="shared" si="0"/>
        <v>6</v>
      </c>
      <c r="K21" s="4" t="str">
        <f t="shared" si="1"/>
        <v>Bajo</v>
      </c>
      <c r="L21" s="97" t="s">
        <v>262</v>
      </c>
      <c r="N21" s="55" t="s">
        <v>123</v>
      </c>
      <c r="O21" s="2"/>
      <c r="P21" s="53">
        <v>2</v>
      </c>
      <c r="Q21" s="53">
        <v>1</v>
      </c>
      <c r="R21" s="53">
        <v>1</v>
      </c>
      <c r="S21" s="4">
        <f t="shared" si="5"/>
        <v>2</v>
      </c>
      <c r="T21" s="4" t="str">
        <f t="shared" si="3"/>
        <v>Bajo</v>
      </c>
      <c r="U21" s="81" t="s">
        <v>398</v>
      </c>
    </row>
    <row r="22" spans="1:21" s="1" customFormat="1" ht="45" x14ac:dyDescent="0.25">
      <c r="A22" s="50">
        <v>17</v>
      </c>
      <c r="B22" s="42" t="s">
        <v>113</v>
      </c>
      <c r="C22" s="42" t="s">
        <v>99</v>
      </c>
      <c r="D22" s="42" t="s">
        <v>364</v>
      </c>
      <c r="E22" s="6" t="s">
        <v>124</v>
      </c>
      <c r="F22" s="81" t="s">
        <v>254</v>
      </c>
      <c r="G22" s="4">
        <v>3</v>
      </c>
      <c r="H22" s="4">
        <v>2</v>
      </c>
      <c r="I22" s="8">
        <v>1</v>
      </c>
      <c r="J22" s="8">
        <f t="shared" si="0"/>
        <v>6</v>
      </c>
      <c r="K22" s="4" t="str">
        <f t="shared" si="1"/>
        <v>Bajo</v>
      </c>
      <c r="L22" s="97" t="s">
        <v>168</v>
      </c>
      <c r="N22" s="55" t="s">
        <v>123</v>
      </c>
      <c r="O22" s="2"/>
      <c r="P22" s="53">
        <v>2</v>
      </c>
      <c r="Q22" s="53">
        <v>2</v>
      </c>
      <c r="R22" s="53">
        <v>1</v>
      </c>
      <c r="S22" s="4">
        <f t="shared" si="5"/>
        <v>4</v>
      </c>
      <c r="T22" s="4" t="str">
        <f t="shared" si="3"/>
        <v>Bajo</v>
      </c>
      <c r="U22" s="81" t="s">
        <v>346</v>
      </c>
    </row>
    <row r="23" spans="1:21" s="1" customFormat="1" ht="75" x14ac:dyDescent="0.25">
      <c r="A23" s="49">
        <v>18</v>
      </c>
      <c r="B23" s="42" t="s">
        <v>115</v>
      </c>
      <c r="C23" s="42" t="s">
        <v>82</v>
      </c>
      <c r="D23" s="42" t="s">
        <v>364</v>
      </c>
      <c r="E23" s="52" t="s">
        <v>159</v>
      </c>
      <c r="F23" s="81" t="s">
        <v>91</v>
      </c>
      <c r="G23" s="8">
        <v>2</v>
      </c>
      <c r="H23" s="8">
        <v>2</v>
      </c>
      <c r="I23" s="8">
        <v>2</v>
      </c>
      <c r="J23" s="8">
        <f t="shared" si="0"/>
        <v>8</v>
      </c>
      <c r="K23" s="4" t="str">
        <f t="shared" si="1"/>
        <v>Bajo</v>
      </c>
      <c r="L23" s="62" t="s">
        <v>263</v>
      </c>
      <c r="N23" s="55" t="s">
        <v>264</v>
      </c>
      <c r="O23" s="2"/>
      <c r="P23" s="53">
        <v>2</v>
      </c>
      <c r="Q23" s="53">
        <v>2</v>
      </c>
      <c r="R23" s="53">
        <v>2</v>
      </c>
      <c r="S23" s="45">
        <f t="shared" si="5"/>
        <v>8</v>
      </c>
      <c r="T23" s="4" t="str">
        <f t="shared" si="3"/>
        <v>Bajo</v>
      </c>
      <c r="U23" s="81" t="s">
        <v>452</v>
      </c>
    </row>
    <row r="24" spans="1:21" s="1" customFormat="1" ht="60" x14ac:dyDescent="0.25">
      <c r="A24" s="50">
        <v>19</v>
      </c>
      <c r="B24" s="42" t="s">
        <v>115</v>
      </c>
      <c r="C24" s="54" t="s">
        <v>83</v>
      </c>
      <c r="D24" s="54" t="s">
        <v>364</v>
      </c>
      <c r="E24" s="6" t="s">
        <v>160</v>
      </c>
      <c r="F24" s="81" t="s">
        <v>91</v>
      </c>
      <c r="G24" s="4">
        <v>3</v>
      </c>
      <c r="H24" s="4">
        <v>2</v>
      </c>
      <c r="I24" s="8">
        <v>2</v>
      </c>
      <c r="J24" s="8">
        <f t="shared" si="0"/>
        <v>12</v>
      </c>
      <c r="K24" s="4" t="str">
        <f t="shared" si="1"/>
        <v>Medio</v>
      </c>
      <c r="L24" s="62" t="s">
        <v>175</v>
      </c>
      <c r="N24" s="55" t="s">
        <v>264</v>
      </c>
      <c r="O24" s="2"/>
      <c r="P24" s="53">
        <v>2</v>
      </c>
      <c r="Q24" s="53">
        <v>1</v>
      </c>
      <c r="R24" s="53">
        <v>2</v>
      </c>
      <c r="S24" s="4">
        <f t="shared" si="5"/>
        <v>4</v>
      </c>
      <c r="T24" s="4" t="str">
        <f t="shared" si="3"/>
        <v>Bajo</v>
      </c>
      <c r="U24" s="81" t="s">
        <v>398</v>
      </c>
    </row>
    <row r="25" spans="1:21" s="1" customFormat="1" ht="30" x14ac:dyDescent="0.25">
      <c r="A25" s="50">
        <v>20</v>
      </c>
      <c r="B25" s="42" t="s">
        <v>113</v>
      </c>
      <c r="C25" s="54" t="s">
        <v>265</v>
      </c>
      <c r="D25" s="54" t="s">
        <v>364</v>
      </c>
      <c r="E25" s="56" t="s">
        <v>266</v>
      </c>
      <c r="F25" s="81" t="s">
        <v>91</v>
      </c>
      <c r="G25" s="4">
        <v>3</v>
      </c>
      <c r="H25" s="4">
        <v>2</v>
      </c>
      <c r="I25" s="8">
        <v>3</v>
      </c>
      <c r="J25" s="8">
        <f t="shared" si="0"/>
        <v>18</v>
      </c>
      <c r="K25" s="4" t="str">
        <f t="shared" si="1"/>
        <v>Medio</v>
      </c>
      <c r="L25" s="62" t="s">
        <v>176</v>
      </c>
      <c r="N25" s="55" t="s">
        <v>264</v>
      </c>
      <c r="O25" s="2"/>
      <c r="P25" s="53">
        <v>3</v>
      </c>
      <c r="Q25" s="53">
        <v>1</v>
      </c>
      <c r="R25" s="53">
        <v>2</v>
      </c>
      <c r="S25" s="45">
        <f t="shared" si="5"/>
        <v>6</v>
      </c>
      <c r="T25" s="4" t="str">
        <f t="shared" si="3"/>
        <v>Bajo</v>
      </c>
      <c r="U25" s="81" t="s">
        <v>398</v>
      </c>
    </row>
    <row r="26" spans="1:21" s="1" customFormat="1" ht="45" x14ac:dyDescent="0.25">
      <c r="A26" s="50">
        <v>21</v>
      </c>
      <c r="B26" s="42" t="s">
        <v>113</v>
      </c>
      <c r="C26" s="54" t="s">
        <v>265</v>
      </c>
      <c r="D26" s="54" t="s">
        <v>364</v>
      </c>
      <c r="E26" s="56" t="s">
        <v>267</v>
      </c>
      <c r="F26" s="81" t="s">
        <v>91</v>
      </c>
      <c r="G26" s="4">
        <v>4</v>
      </c>
      <c r="H26" s="4">
        <v>3</v>
      </c>
      <c r="I26" s="8">
        <v>2</v>
      </c>
      <c r="J26" s="8">
        <f t="shared" si="0"/>
        <v>24</v>
      </c>
      <c r="K26" s="4" t="str">
        <f t="shared" si="1"/>
        <v>Alto</v>
      </c>
      <c r="L26" s="126" t="s">
        <v>437</v>
      </c>
      <c r="N26" s="55" t="s">
        <v>268</v>
      </c>
      <c r="O26" s="2"/>
      <c r="P26" s="53">
        <v>4</v>
      </c>
      <c r="Q26" s="53">
        <v>2</v>
      </c>
      <c r="R26" s="53">
        <v>1</v>
      </c>
      <c r="S26" s="53">
        <f t="shared" si="5"/>
        <v>8</v>
      </c>
      <c r="T26" s="4" t="str">
        <f t="shared" si="3"/>
        <v>Bajo</v>
      </c>
      <c r="U26" s="81" t="s">
        <v>450</v>
      </c>
    </row>
    <row r="27" spans="1:21" s="1" customFormat="1" ht="75" x14ac:dyDescent="0.25">
      <c r="A27" s="50">
        <v>22</v>
      </c>
      <c r="B27" s="42" t="s">
        <v>113</v>
      </c>
      <c r="C27" s="54" t="s">
        <v>269</v>
      </c>
      <c r="D27" s="54" t="s">
        <v>364</v>
      </c>
      <c r="E27" s="56" t="s">
        <v>183</v>
      </c>
      <c r="F27" s="81" t="s">
        <v>91</v>
      </c>
      <c r="G27" s="4">
        <v>4</v>
      </c>
      <c r="H27" s="4">
        <v>1</v>
      </c>
      <c r="I27" s="8">
        <v>2</v>
      </c>
      <c r="J27" s="8">
        <f t="shared" si="0"/>
        <v>8</v>
      </c>
      <c r="K27" s="4" t="str">
        <f t="shared" si="1"/>
        <v>Bajo</v>
      </c>
      <c r="L27" s="100" t="s">
        <v>463</v>
      </c>
      <c r="N27" s="55" t="s">
        <v>270</v>
      </c>
      <c r="O27" s="2"/>
      <c r="P27" s="53">
        <v>4</v>
      </c>
      <c r="Q27" s="53">
        <v>1</v>
      </c>
      <c r="R27" s="53">
        <v>1</v>
      </c>
      <c r="S27" s="53">
        <f t="shared" si="5"/>
        <v>4</v>
      </c>
      <c r="T27" s="4" t="str">
        <f t="shared" si="3"/>
        <v>Bajo</v>
      </c>
      <c r="U27" s="81" t="s">
        <v>452</v>
      </c>
    </row>
    <row r="28" spans="1:21" s="1" customFormat="1" ht="60" x14ac:dyDescent="0.25">
      <c r="A28" s="50">
        <v>23</v>
      </c>
      <c r="B28" s="42" t="s">
        <v>114</v>
      </c>
      <c r="C28" s="54" t="s">
        <v>84</v>
      </c>
      <c r="D28" s="54" t="s">
        <v>364</v>
      </c>
      <c r="E28" s="6" t="s">
        <v>141</v>
      </c>
      <c r="F28" s="81" t="s">
        <v>91</v>
      </c>
      <c r="G28" s="4">
        <v>4</v>
      </c>
      <c r="H28" s="4">
        <v>2</v>
      </c>
      <c r="I28" s="8">
        <v>1</v>
      </c>
      <c r="J28" s="8">
        <f t="shared" si="0"/>
        <v>8</v>
      </c>
      <c r="K28" s="4" t="str">
        <f t="shared" si="1"/>
        <v>Bajo</v>
      </c>
      <c r="L28" s="62" t="s">
        <v>381</v>
      </c>
      <c r="N28" s="55" t="s">
        <v>135</v>
      </c>
      <c r="O28" s="2"/>
      <c r="P28" s="53">
        <v>2</v>
      </c>
      <c r="Q28" s="53">
        <v>1</v>
      </c>
      <c r="R28" s="53">
        <v>1</v>
      </c>
      <c r="S28" s="4">
        <f t="shared" si="5"/>
        <v>2</v>
      </c>
      <c r="T28" s="4" t="str">
        <f t="shared" si="3"/>
        <v>Bajo</v>
      </c>
      <c r="U28" s="81" t="s">
        <v>450</v>
      </c>
    </row>
    <row r="29" spans="1:21" s="1" customFormat="1" ht="45" x14ac:dyDescent="0.25">
      <c r="A29" s="50">
        <v>24</v>
      </c>
      <c r="B29" s="42" t="s">
        <v>114</v>
      </c>
      <c r="C29" s="54" t="s">
        <v>85</v>
      </c>
      <c r="D29" s="54" t="s">
        <v>364</v>
      </c>
      <c r="E29" s="6" t="s">
        <v>137</v>
      </c>
      <c r="F29" s="81" t="s">
        <v>271</v>
      </c>
      <c r="G29" s="4">
        <v>4</v>
      </c>
      <c r="H29" s="4">
        <v>2</v>
      </c>
      <c r="I29" s="8">
        <v>1</v>
      </c>
      <c r="J29" s="8">
        <f t="shared" si="0"/>
        <v>8</v>
      </c>
      <c r="K29" s="4" t="str">
        <f t="shared" si="1"/>
        <v>Bajo</v>
      </c>
      <c r="L29" s="62" t="s">
        <v>272</v>
      </c>
      <c r="N29" s="55" t="s">
        <v>136</v>
      </c>
      <c r="O29" s="2"/>
      <c r="P29" s="53">
        <v>3</v>
      </c>
      <c r="Q29" s="53">
        <v>1</v>
      </c>
      <c r="R29" s="53">
        <v>1</v>
      </c>
      <c r="S29" s="4">
        <f t="shared" si="5"/>
        <v>3</v>
      </c>
      <c r="T29" s="4" t="str">
        <f t="shared" si="3"/>
        <v>Bajo</v>
      </c>
      <c r="U29" s="81" t="s">
        <v>450</v>
      </c>
    </row>
    <row r="30" spans="1:21" s="1" customFormat="1" ht="60" x14ac:dyDescent="0.25">
      <c r="A30" s="50">
        <v>25</v>
      </c>
      <c r="B30" s="42" t="s">
        <v>114</v>
      </c>
      <c r="C30" s="54" t="s">
        <v>85</v>
      </c>
      <c r="D30" s="54" t="s">
        <v>365</v>
      </c>
      <c r="E30" s="6" t="s">
        <v>462</v>
      </c>
      <c r="F30" s="81" t="s">
        <v>382</v>
      </c>
      <c r="G30" s="4" t="s">
        <v>182</v>
      </c>
      <c r="H30" s="4" t="s">
        <v>182</v>
      </c>
      <c r="I30" s="8" t="s">
        <v>182</v>
      </c>
      <c r="J30" s="8" t="s">
        <v>182</v>
      </c>
      <c r="K30" s="4" t="s">
        <v>182</v>
      </c>
      <c r="L30" s="62" t="s">
        <v>383</v>
      </c>
      <c r="N30" s="55" t="s">
        <v>136</v>
      </c>
      <c r="O30" s="2"/>
      <c r="P30" s="53"/>
      <c r="Q30" s="53"/>
      <c r="R30" s="53"/>
      <c r="S30" s="4"/>
      <c r="T30" s="4"/>
      <c r="U30" s="81"/>
    </row>
    <row r="31" spans="1:21" s="1" customFormat="1" ht="30" x14ac:dyDescent="0.25">
      <c r="A31" s="50">
        <v>26</v>
      </c>
      <c r="B31" s="42" t="s">
        <v>114</v>
      </c>
      <c r="C31" s="54" t="s">
        <v>72</v>
      </c>
      <c r="D31" s="54" t="s">
        <v>364</v>
      </c>
      <c r="E31" s="58" t="s">
        <v>138</v>
      </c>
      <c r="F31" s="81" t="s">
        <v>271</v>
      </c>
      <c r="G31" s="4">
        <v>2</v>
      </c>
      <c r="H31" s="4">
        <v>2</v>
      </c>
      <c r="I31" s="8">
        <v>1</v>
      </c>
      <c r="J31" s="8">
        <f t="shared" si="0"/>
        <v>4</v>
      </c>
      <c r="K31" s="4" t="str">
        <f t="shared" si="1"/>
        <v>Bajo</v>
      </c>
      <c r="L31" s="62" t="s">
        <v>273</v>
      </c>
      <c r="N31" s="55" t="s">
        <v>139</v>
      </c>
      <c r="O31" s="2"/>
      <c r="P31" s="53">
        <v>2</v>
      </c>
      <c r="Q31" s="53">
        <v>1</v>
      </c>
      <c r="R31" s="53">
        <v>1</v>
      </c>
      <c r="S31" s="4">
        <f t="shared" si="5"/>
        <v>2</v>
      </c>
      <c r="T31" s="4" t="str">
        <f t="shared" si="3"/>
        <v>Bajo</v>
      </c>
      <c r="U31" s="81" t="s">
        <v>398</v>
      </c>
    </row>
    <row r="32" spans="1:21" s="1" customFormat="1" ht="45" x14ac:dyDescent="0.25">
      <c r="A32" s="50">
        <v>27</v>
      </c>
      <c r="B32" s="42" t="s">
        <v>114</v>
      </c>
      <c r="C32" s="54" t="s">
        <v>274</v>
      </c>
      <c r="D32" s="54" t="s">
        <v>364</v>
      </c>
      <c r="E32" s="6" t="s">
        <v>275</v>
      </c>
      <c r="F32" s="81" t="s">
        <v>254</v>
      </c>
      <c r="G32" s="4">
        <v>2</v>
      </c>
      <c r="H32" s="4">
        <v>3</v>
      </c>
      <c r="I32" s="8">
        <v>2</v>
      </c>
      <c r="J32" s="8">
        <f t="shared" si="0"/>
        <v>12</v>
      </c>
      <c r="K32" s="4" t="str">
        <f t="shared" si="1"/>
        <v>Medio</v>
      </c>
      <c r="L32" s="129" t="s">
        <v>435</v>
      </c>
      <c r="N32" s="55" t="s">
        <v>136</v>
      </c>
      <c r="O32" s="2"/>
      <c r="P32" s="53">
        <v>2</v>
      </c>
      <c r="Q32" s="53">
        <v>2</v>
      </c>
      <c r="R32" s="53">
        <v>2</v>
      </c>
      <c r="S32" s="4">
        <f t="shared" si="5"/>
        <v>8</v>
      </c>
      <c r="T32" s="4" t="str">
        <f t="shared" si="3"/>
        <v>Bajo</v>
      </c>
      <c r="U32" s="81" t="s">
        <v>450</v>
      </c>
    </row>
    <row r="33" spans="1:21" s="1" customFormat="1" ht="75" x14ac:dyDescent="0.25">
      <c r="A33" s="50">
        <v>28</v>
      </c>
      <c r="B33" s="42" t="s">
        <v>114</v>
      </c>
      <c r="C33" s="54" t="s">
        <v>73</v>
      </c>
      <c r="D33" s="54" t="s">
        <v>364</v>
      </c>
      <c r="E33" s="6" t="s">
        <v>140</v>
      </c>
      <c r="F33" s="81" t="s">
        <v>101</v>
      </c>
      <c r="G33" s="4">
        <v>4</v>
      </c>
      <c r="H33" s="4">
        <v>1</v>
      </c>
      <c r="I33" s="8">
        <v>1</v>
      </c>
      <c r="J33" s="8">
        <f t="shared" si="0"/>
        <v>4</v>
      </c>
      <c r="K33" s="4" t="str">
        <f t="shared" si="1"/>
        <v>Bajo</v>
      </c>
      <c r="L33" s="62" t="s">
        <v>384</v>
      </c>
      <c r="N33" s="55" t="s">
        <v>136</v>
      </c>
      <c r="O33" s="2"/>
      <c r="P33" s="53">
        <v>4</v>
      </c>
      <c r="Q33" s="53">
        <v>1</v>
      </c>
      <c r="R33" s="53">
        <v>1</v>
      </c>
      <c r="S33" s="4">
        <f t="shared" si="5"/>
        <v>4</v>
      </c>
      <c r="T33" s="4" t="str">
        <f t="shared" si="3"/>
        <v>Bajo</v>
      </c>
      <c r="U33" s="81" t="s">
        <v>452</v>
      </c>
    </row>
    <row r="34" spans="1:21" s="1" customFormat="1" ht="45" x14ac:dyDescent="0.25">
      <c r="A34" s="50">
        <v>29</v>
      </c>
      <c r="B34" s="42" t="s">
        <v>78</v>
      </c>
      <c r="C34" s="42" t="s">
        <v>74</v>
      </c>
      <c r="D34" s="42" t="s">
        <v>364</v>
      </c>
      <c r="E34" s="56" t="s">
        <v>142</v>
      </c>
      <c r="F34" s="81" t="s">
        <v>100</v>
      </c>
      <c r="G34" s="8">
        <v>4</v>
      </c>
      <c r="H34" s="8">
        <v>2</v>
      </c>
      <c r="I34" s="8">
        <v>1</v>
      </c>
      <c r="J34" s="8">
        <f t="shared" si="0"/>
        <v>8</v>
      </c>
      <c r="K34" s="4" t="str">
        <f t="shared" si="1"/>
        <v>Bajo</v>
      </c>
      <c r="L34" s="99" t="s">
        <v>469</v>
      </c>
      <c r="N34" s="81" t="s">
        <v>145</v>
      </c>
      <c r="O34" s="51"/>
      <c r="P34" s="50">
        <v>3</v>
      </c>
      <c r="Q34" s="50">
        <v>2</v>
      </c>
      <c r="R34" s="50">
        <v>1</v>
      </c>
      <c r="S34" s="4">
        <f t="shared" si="5"/>
        <v>6</v>
      </c>
      <c r="T34" s="4" t="str">
        <f t="shared" si="3"/>
        <v>Bajo</v>
      </c>
      <c r="U34" s="81" t="s">
        <v>346</v>
      </c>
    </row>
    <row r="35" spans="1:21" s="1" customFormat="1" ht="75" x14ac:dyDescent="0.25">
      <c r="A35" s="50">
        <v>30</v>
      </c>
      <c r="B35" s="42" t="s">
        <v>78</v>
      </c>
      <c r="C35" s="42" t="s">
        <v>74</v>
      </c>
      <c r="D35" s="42" t="s">
        <v>364</v>
      </c>
      <c r="E35" s="56" t="s">
        <v>143</v>
      </c>
      <c r="F35" s="81" t="s">
        <v>100</v>
      </c>
      <c r="G35" s="4">
        <v>3</v>
      </c>
      <c r="H35" s="4">
        <v>2</v>
      </c>
      <c r="I35" s="8">
        <v>2</v>
      </c>
      <c r="J35" s="8">
        <f t="shared" si="0"/>
        <v>12</v>
      </c>
      <c r="K35" s="4" t="str">
        <f t="shared" si="1"/>
        <v>Medio</v>
      </c>
      <c r="L35" s="99" t="s">
        <v>76</v>
      </c>
      <c r="N35" s="81" t="s">
        <v>145</v>
      </c>
      <c r="O35" s="51"/>
      <c r="P35" s="50">
        <v>3</v>
      </c>
      <c r="Q35" s="50">
        <v>2</v>
      </c>
      <c r="R35" s="50">
        <v>1</v>
      </c>
      <c r="S35" s="4">
        <f t="shared" si="5"/>
        <v>6</v>
      </c>
      <c r="T35" s="4" t="str">
        <f t="shared" si="3"/>
        <v>Bajo</v>
      </c>
      <c r="U35" s="81" t="s">
        <v>452</v>
      </c>
    </row>
    <row r="36" spans="1:21" s="1" customFormat="1" ht="75" x14ac:dyDescent="0.25">
      <c r="A36" s="50">
        <v>31</v>
      </c>
      <c r="B36" s="42" t="s">
        <v>78</v>
      </c>
      <c r="C36" s="54" t="s">
        <v>75</v>
      </c>
      <c r="D36" s="54" t="s">
        <v>364</v>
      </c>
      <c r="E36" s="56" t="s">
        <v>144</v>
      </c>
      <c r="F36" s="81" t="s">
        <v>100</v>
      </c>
      <c r="G36" s="4">
        <v>3</v>
      </c>
      <c r="H36" s="4">
        <v>2</v>
      </c>
      <c r="I36" s="8">
        <v>2</v>
      </c>
      <c r="J36" s="8">
        <f t="shared" si="0"/>
        <v>12</v>
      </c>
      <c r="K36" s="4" t="str">
        <f t="shared" si="1"/>
        <v>Medio</v>
      </c>
      <c r="L36" s="99" t="s">
        <v>77</v>
      </c>
      <c r="N36" s="81" t="s">
        <v>145</v>
      </c>
      <c r="O36" s="51"/>
      <c r="P36" s="50">
        <v>3</v>
      </c>
      <c r="Q36" s="50">
        <v>2</v>
      </c>
      <c r="R36" s="50">
        <v>1</v>
      </c>
      <c r="S36" s="4">
        <f t="shared" si="5"/>
        <v>6</v>
      </c>
      <c r="T36" s="4" t="str">
        <f t="shared" si="3"/>
        <v>Bajo</v>
      </c>
      <c r="U36" s="81" t="s">
        <v>452</v>
      </c>
    </row>
    <row r="37" spans="1:21" s="1" customFormat="1" ht="45" x14ac:dyDescent="0.25">
      <c r="A37" s="50">
        <v>32</v>
      </c>
      <c r="B37" s="42" t="s">
        <v>78</v>
      </c>
      <c r="C37" s="42" t="s">
        <v>79</v>
      </c>
      <c r="D37" s="42" t="s">
        <v>364</v>
      </c>
      <c r="E37" s="56" t="s">
        <v>151</v>
      </c>
      <c r="F37" s="81" t="s">
        <v>276</v>
      </c>
      <c r="G37" s="8">
        <v>4</v>
      </c>
      <c r="H37" s="8">
        <v>3</v>
      </c>
      <c r="I37" s="8">
        <v>3</v>
      </c>
      <c r="J37" s="8">
        <f t="shared" si="0"/>
        <v>36</v>
      </c>
      <c r="K37" s="4" t="str">
        <f t="shared" si="1"/>
        <v>Alto</v>
      </c>
      <c r="L37" s="130" t="s">
        <v>420</v>
      </c>
      <c r="N37" s="81" t="s">
        <v>146</v>
      </c>
      <c r="O37" s="51"/>
      <c r="P37" s="50">
        <v>4</v>
      </c>
      <c r="Q37" s="50">
        <v>2</v>
      </c>
      <c r="R37" s="50">
        <v>1</v>
      </c>
      <c r="S37" s="50">
        <f t="shared" si="5"/>
        <v>8</v>
      </c>
      <c r="T37" s="4" t="str">
        <f t="shared" si="3"/>
        <v>Bajo</v>
      </c>
      <c r="U37" s="81" t="s">
        <v>450</v>
      </c>
    </row>
    <row r="38" spans="1:21" s="1" customFormat="1" ht="75" x14ac:dyDescent="0.25">
      <c r="A38" s="50">
        <v>33</v>
      </c>
      <c r="B38" s="42" t="s">
        <v>78</v>
      </c>
      <c r="C38" s="54" t="s">
        <v>169</v>
      </c>
      <c r="D38" s="54" t="s">
        <v>364</v>
      </c>
      <c r="E38" s="56" t="s">
        <v>148</v>
      </c>
      <c r="F38" s="81" t="s">
        <v>100</v>
      </c>
      <c r="G38" s="4">
        <v>3</v>
      </c>
      <c r="H38" s="4">
        <v>2</v>
      </c>
      <c r="I38" s="8">
        <v>1</v>
      </c>
      <c r="J38" s="8">
        <f t="shared" si="0"/>
        <v>6</v>
      </c>
      <c r="K38" s="4" t="str">
        <f t="shared" si="1"/>
        <v>Bajo</v>
      </c>
      <c r="L38" s="99" t="s">
        <v>161</v>
      </c>
      <c r="N38" s="81" t="s">
        <v>146</v>
      </c>
      <c r="O38" s="51"/>
      <c r="P38" s="50">
        <v>2</v>
      </c>
      <c r="Q38" s="50">
        <v>1</v>
      </c>
      <c r="R38" s="50">
        <v>1</v>
      </c>
      <c r="S38" s="4">
        <f t="shared" si="5"/>
        <v>2</v>
      </c>
      <c r="T38" s="4" t="str">
        <f t="shared" si="3"/>
        <v>Bajo</v>
      </c>
      <c r="U38" s="81" t="s">
        <v>452</v>
      </c>
    </row>
    <row r="39" spans="1:21" s="1" customFormat="1" ht="43.15" customHeight="1" x14ac:dyDescent="0.25">
      <c r="A39" s="152">
        <v>34</v>
      </c>
      <c r="B39" s="158" t="s">
        <v>78</v>
      </c>
      <c r="C39" s="154" t="s">
        <v>80</v>
      </c>
      <c r="D39" s="154" t="s">
        <v>364</v>
      </c>
      <c r="E39" s="156" t="s">
        <v>147</v>
      </c>
      <c r="F39" s="154" t="s">
        <v>101</v>
      </c>
      <c r="G39" s="152">
        <v>4</v>
      </c>
      <c r="H39" s="152">
        <v>3</v>
      </c>
      <c r="I39" s="152">
        <v>1</v>
      </c>
      <c r="J39" s="152">
        <f t="shared" si="0"/>
        <v>12</v>
      </c>
      <c r="K39" s="152" t="str">
        <f t="shared" si="1"/>
        <v>Medio</v>
      </c>
      <c r="L39" s="6" t="s">
        <v>81</v>
      </c>
      <c r="N39" s="154" t="s">
        <v>146</v>
      </c>
      <c r="O39" s="51"/>
      <c r="P39" s="135">
        <v>3</v>
      </c>
      <c r="Q39" s="135">
        <v>3</v>
      </c>
      <c r="R39" s="135">
        <v>3</v>
      </c>
      <c r="S39" s="135">
        <v>3</v>
      </c>
      <c r="T39" s="152" t="str">
        <f t="shared" si="3"/>
        <v>Bajo</v>
      </c>
      <c r="U39" s="154" t="s">
        <v>450</v>
      </c>
    </row>
    <row r="40" spans="1:21" s="1" customFormat="1" ht="45" x14ac:dyDescent="0.25">
      <c r="A40" s="153"/>
      <c r="B40" s="159"/>
      <c r="C40" s="155"/>
      <c r="D40" s="155"/>
      <c r="E40" s="157"/>
      <c r="F40" s="155"/>
      <c r="G40" s="153"/>
      <c r="H40" s="153"/>
      <c r="I40" s="153"/>
      <c r="J40" s="153"/>
      <c r="K40" s="153"/>
      <c r="L40" s="127" t="s">
        <v>413</v>
      </c>
      <c r="N40" s="155"/>
      <c r="O40" s="51"/>
      <c r="P40" s="136"/>
      <c r="Q40" s="136"/>
      <c r="R40" s="136"/>
      <c r="S40" s="136"/>
      <c r="T40" s="153"/>
      <c r="U40" s="155"/>
    </row>
    <row r="41" spans="1:21" s="1" customFormat="1" ht="45" x14ac:dyDescent="0.25">
      <c r="A41" s="50">
        <v>35</v>
      </c>
      <c r="B41" s="42" t="s">
        <v>78</v>
      </c>
      <c r="C41" s="54" t="s">
        <v>86</v>
      </c>
      <c r="D41" s="54" t="s">
        <v>364</v>
      </c>
      <c r="E41" s="56" t="s">
        <v>149</v>
      </c>
      <c r="F41" s="81" t="s">
        <v>101</v>
      </c>
      <c r="G41" s="4">
        <v>4</v>
      </c>
      <c r="H41" s="4">
        <v>2</v>
      </c>
      <c r="I41" s="8">
        <v>1</v>
      </c>
      <c r="J41" s="8">
        <f t="shared" si="0"/>
        <v>8</v>
      </c>
      <c r="K41" s="4" t="str">
        <f t="shared" si="1"/>
        <v>Bajo</v>
      </c>
      <c r="L41" s="99" t="s">
        <v>87</v>
      </c>
      <c r="N41" s="81" t="s">
        <v>146</v>
      </c>
      <c r="O41" s="51"/>
      <c r="P41" s="50">
        <v>3</v>
      </c>
      <c r="Q41" s="50">
        <v>2</v>
      </c>
      <c r="R41" s="50">
        <v>1</v>
      </c>
      <c r="S41" s="4">
        <f t="shared" si="5"/>
        <v>6</v>
      </c>
      <c r="T41" s="4" t="str">
        <f t="shared" si="3"/>
        <v>Bajo</v>
      </c>
      <c r="U41" s="81" t="s">
        <v>398</v>
      </c>
    </row>
    <row r="42" spans="1:21" s="1" customFormat="1" ht="43.15" customHeight="1" x14ac:dyDescent="0.25">
      <c r="A42" s="135">
        <v>36</v>
      </c>
      <c r="B42" s="158" t="s">
        <v>78</v>
      </c>
      <c r="C42" s="154" t="s">
        <v>88</v>
      </c>
      <c r="D42" s="154" t="s">
        <v>364</v>
      </c>
      <c r="E42" s="156" t="s">
        <v>150</v>
      </c>
      <c r="F42" s="154" t="s">
        <v>102</v>
      </c>
      <c r="G42" s="152">
        <v>3</v>
      </c>
      <c r="H42" s="152">
        <v>2</v>
      </c>
      <c r="I42" s="152">
        <v>1</v>
      </c>
      <c r="J42" s="152">
        <f t="shared" si="0"/>
        <v>6</v>
      </c>
      <c r="K42" s="152" t="str">
        <f t="shared" si="1"/>
        <v>Bajo</v>
      </c>
      <c r="L42" s="58" t="s">
        <v>170</v>
      </c>
      <c r="N42" s="154" t="s">
        <v>146</v>
      </c>
      <c r="O42" s="60"/>
      <c r="P42" s="135">
        <v>3</v>
      </c>
      <c r="Q42" s="135">
        <v>2</v>
      </c>
      <c r="R42" s="135">
        <v>1</v>
      </c>
      <c r="S42" s="152">
        <f t="shared" si="5"/>
        <v>6</v>
      </c>
      <c r="T42" s="152" t="str">
        <f t="shared" si="3"/>
        <v>Bajo</v>
      </c>
      <c r="U42" s="154" t="s">
        <v>452</v>
      </c>
    </row>
    <row r="43" spans="1:21" s="1" customFormat="1" ht="45" x14ac:dyDescent="0.25">
      <c r="A43" s="136"/>
      <c r="B43" s="159"/>
      <c r="C43" s="155"/>
      <c r="D43" s="155"/>
      <c r="E43" s="157"/>
      <c r="F43" s="155"/>
      <c r="G43" s="153"/>
      <c r="H43" s="153"/>
      <c r="I43" s="153"/>
      <c r="J43" s="153"/>
      <c r="K43" s="153"/>
      <c r="L43" s="101" t="s">
        <v>414</v>
      </c>
      <c r="N43" s="155"/>
      <c r="O43" s="60"/>
      <c r="P43" s="136"/>
      <c r="Q43" s="136"/>
      <c r="R43" s="136"/>
      <c r="S43" s="153"/>
      <c r="T43" s="153"/>
      <c r="U43" s="155"/>
    </row>
    <row r="44" spans="1:21" s="1" customFormat="1" ht="43.15" customHeight="1" x14ac:dyDescent="0.25">
      <c r="A44" s="50">
        <v>37</v>
      </c>
      <c r="B44" s="81" t="s">
        <v>103</v>
      </c>
      <c r="C44" s="81" t="s">
        <v>277</v>
      </c>
      <c r="D44" s="81" t="s">
        <v>364</v>
      </c>
      <c r="E44" s="62" t="s">
        <v>278</v>
      </c>
      <c r="F44" s="81" t="s">
        <v>104</v>
      </c>
      <c r="G44" s="50">
        <v>3</v>
      </c>
      <c r="H44" s="50">
        <v>2</v>
      </c>
      <c r="I44" s="50">
        <v>1</v>
      </c>
      <c r="J44" s="4">
        <f t="shared" si="0"/>
        <v>6</v>
      </c>
      <c r="K44" s="4" t="str">
        <f t="shared" si="1"/>
        <v>Bajo</v>
      </c>
      <c r="L44" s="102" t="s">
        <v>279</v>
      </c>
      <c r="M44" s="51"/>
      <c r="N44" s="81" t="s">
        <v>163</v>
      </c>
      <c r="O44" s="51"/>
      <c r="P44" s="50">
        <v>2</v>
      </c>
      <c r="Q44" s="50">
        <v>1</v>
      </c>
      <c r="R44" s="50">
        <v>1</v>
      </c>
      <c r="S44" s="4">
        <f t="shared" si="5"/>
        <v>2</v>
      </c>
      <c r="T44" s="4" t="str">
        <f t="shared" si="3"/>
        <v>Bajo</v>
      </c>
      <c r="U44" s="81" t="s">
        <v>450</v>
      </c>
    </row>
    <row r="45" spans="1:21" s="1" customFormat="1" ht="57.6" customHeight="1" x14ac:dyDescent="0.25">
      <c r="A45" s="50">
        <v>38</v>
      </c>
      <c r="B45" s="81" t="s">
        <v>103</v>
      </c>
      <c r="C45" s="81" t="s">
        <v>280</v>
      </c>
      <c r="D45" s="81" t="s">
        <v>364</v>
      </c>
      <c r="E45" s="62" t="s">
        <v>105</v>
      </c>
      <c r="F45" s="81" t="s">
        <v>254</v>
      </c>
      <c r="G45" s="50">
        <v>4</v>
      </c>
      <c r="H45" s="50">
        <v>2</v>
      </c>
      <c r="I45" s="50">
        <v>2</v>
      </c>
      <c r="J45" s="4">
        <f t="shared" si="0"/>
        <v>16</v>
      </c>
      <c r="K45" s="4" t="str">
        <f t="shared" si="1"/>
        <v>Medio</v>
      </c>
      <c r="L45" s="62" t="s">
        <v>281</v>
      </c>
      <c r="M45" s="51"/>
      <c r="N45" s="81" t="s">
        <v>163</v>
      </c>
      <c r="O45" s="51"/>
      <c r="P45" s="50">
        <v>3</v>
      </c>
      <c r="Q45" s="50">
        <v>2</v>
      </c>
      <c r="R45" s="50">
        <v>1</v>
      </c>
      <c r="S45" s="4">
        <f t="shared" si="5"/>
        <v>6</v>
      </c>
      <c r="T45" s="4" t="str">
        <f t="shared" si="3"/>
        <v>Bajo</v>
      </c>
      <c r="U45" s="81" t="s">
        <v>452</v>
      </c>
    </row>
    <row r="46" spans="1:21" s="1" customFormat="1" ht="28.9" customHeight="1" x14ac:dyDescent="0.25">
      <c r="A46" s="50">
        <v>39</v>
      </c>
      <c r="B46" s="81" t="s">
        <v>108</v>
      </c>
      <c r="C46" s="81" t="s">
        <v>106</v>
      </c>
      <c r="D46" s="81" t="s">
        <v>364</v>
      </c>
      <c r="E46" s="62" t="s">
        <v>107</v>
      </c>
      <c r="F46" s="81" t="s">
        <v>91</v>
      </c>
      <c r="G46" s="50">
        <v>4</v>
      </c>
      <c r="H46" s="50">
        <v>2</v>
      </c>
      <c r="I46" s="50">
        <v>1</v>
      </c>
      <c r="J46" s="50">
        <f t="shared" si="0"/>
        <v>8</v>
      </c>
      <c r="K46" s="4" t="str">
        <f t="shared" si="1"/>
        <v>Bajo</v>
      </c>
      <c r="L46" s="62" t="s">
        <v>282</v>
      </c>
      <c r="M46" s="51"/>
      <c r="N46" s="81" t="s">
        <v>164</v>
      </c>
      <c r="O46" s="51"/>
      <c r="P46" s="50">
        <v>3</v>
      </c>
      <c r="Q46" s="50">
        <v>2</v>
      </c>
      <c r="R46" s="50">
        <v>1</v>
      </c>
      <c r="S46" s="4">
        <f t="shared" si="5"/>
        <v>6</v>
      </c>
      <c r="T46" s="4" t="str">
        <f t="shared" si="3"/>
        <v>Bajo</v>
      </c>
      <c r="U46" s="81" t="s">
        <v>346</v>
      </c>
    </row>
    <row r="47" spans="1:21" s="1" customFormat="1" ht="81" customHeight="1" x14ac:dyDescent="0.25">
      <c r="A47" s="50">
        <v>40</v>
      </c>
      <c r="B47" s="81" t="s">
        <v>108</v>
      </c>
      <c r="C47" s="81" t="s">
        <v>283</v>
      </c>
      <c r="D47" s="81" t="s">
        <v>364</v>
      </c>
      <c r="E47" s="62" t="s">
        <v>157</v>
      </c>
      <c r="F47" s="81" t="s">
        <v>254</v>
      </c>
      <c r="G47" s="50">
        <v>4</v>
      </c>
      <c r="H47" s="50">
        <v>3</v>
      </c>
      <c r="I47" s="50">
        <v>1</v>
      </c>
      <c r="J47" s="50">
        <f t="shared" si="0"/>
        <v>12</v>
      </c>
      <c r="K47" s="4" t="str">
        <f t="shared" si="1"/>
        <v>Medio</v>
      </c>
      <c r="L47" s="62" t="s">
        <v>284</v>
      </c>
      <c r="M47" s="51"/>
      <c r="N47" s="81" t="s">
        <v>162</v>
      </c>
      <c r="O47" s="51"/>
      <c r="P47" s="50">
        <v>3</v>
      </c>
      <c r="Q47" s="50">
        <v>2</v>
      </c>
      <c r="R47" s="50">
        <v>1</v>
      </c>
      <c r="S47" s="4">
        <f t="shared" si="5"/>
        <v>6</v>
      </c>
      <c r="T47" s="4" t="str">
        <f t="shared" si="3"/>
        <v>Bajo</v>
      </c>
      <c r="U47" s="81" t="s">
        <v>450</v>
      </c>
    </row>
    <row r="48" spans="1:21" s="1" customFormat="1" ht="28.9" customHeight="1" x14ac:dyDescent="0.25">
      <c r="A48" s="50">
        <v>41</v>
      </c>
      <c r="B48" s="81" t="s">
        <v>108</v>
      </c>
      <c r="C48" s="81" t="s">
        <v>285</v>
      </c>
      <c r="D48" s="81" t="s">
        <v>364</v>
      </c>
      <c r="E48" s="62" t="s">
        <v>286</v>
      </c>
      <c r="F48" s="81" t="s">
        <v>254</v>
      </c>
      <c r="G48" s="50">
        <v>4</v>
      </c>
      <c r="H48" s="50">
        <v>3</v>
      </c>
      <c r="I48" s="50">
        <v>2</v>
      </c>
      <c r="J48" s="50">
        <f t="shared" si="0"/>
        <v>24</v>
      </c>
      <c r="K48" s="4" t="str">
        <f t="shared" si="1"/>
        <v>Alto</v>
      </c>
      <c r="L48" s="62" t="s">
        <v>158</v>
      </c>
      <c r="M48" s="51"/>
      <c r="N48" s="81" t="s">
        <v>172</v>
      </c>
      <c r="O48" s="51"/>
      <c r="P48" s="50">
        <v>3</v>
      </c>
      <c r="Q48" s="50">
        <v>2</v>
      </c>
      <c r="R48" s="50">
        <v>1</v>
      </c>
      <c r="S48" s="4">
        <f t="shared" si="5"/>
        <v>6</v>
      </c>
      <c r="T48" s="4" t="str">
        <f t="shared" si="3"/>
        <v>Bajo</v>
      </c>
      <c r="U48" s="81" t="s">
        <v>452</v>
      </c>
    </row>
    <row r="49" spans="1:21" s="1" customFormat="1" ht="43.15" customHeight="1" x14ac:dyDescent="0.25">
      <c r="A49" s="50">
        <v>42</v>
      </c>
      <c r="B49" s="81" t="s">
        <v>108</v>
      </c>
      <c r="C49" s="81" t="s">
        <v>109</v>
      </c>
      <c r="D49" s="81" t="s">
        <v>364</v>
      </c>
      <c r="E49" s="62" t="s">
        <v>125</v>
      </c>
      <c r="F49" s="81" t="s">
        <v>91</v>
      </c>
      <c r="G49" s="50">
        <v>4</v>
      </c>
      <c r="H49" s="50">
        <v>2</v>
      </c>
      <c r="I49" s="50">
        <v>1</v>
      </c>
      <c r="J49" s="50">
        <f t="shared" si="0"/>
        <v>8</v>
      </c>
      <c r="K49" s="4" t="str">
        <f t="shared" si="1"/>
        <v>Bajo</v>
      </c>
      <c r="L49" s="62" t="s">
        <v>111</v>
      </c>
      <c r="M49" s="51"/>
      <c r="N49" s="81" t="s">
        <v>165</v>
      </c>
      <c r="O49" s="51"/>
      <c r="P49" s="50">
        <v>3</v>
      </c>
      <c r="Q49" s="50">
        <v>2</v>
      </c>
      <c r="R49" s="50">
        <v>1</v>
      </c>
      <c r="S49" s="4">
        <f t="shared" si="5"/>
        <v>6</v>
      </c>
      <c r="T49" s="4" t="str">
        <f t="shared" si="3"/>
        <v>Bajo</v>
      </c>
      <c r="U49" s="81" t="s">
        <v>346</v>
      </c>
    </row>
    <row r="50" spans="1:21" s="1" customFormat="1" ht="43.15" customHeight="1" x14ac:dyDescent="0.25">
      <c r="A50" s="50">
        <v>43</v>
      </c>
      <c r="B50" s="81" t="s">
        <v>108</v>
      </c>
      <c r="C50" s="81" t="s">
        <v>112</v>
      </c>
      <c r="D50" s="81" t="s">
        <v>364</v>
      </c>
      <c r="E50" s="62" t="s">
        <v>287</v>
      </c>
      <c r="F50" s="81" t="s">
        <v>254</v>
      </c>
      <c r="G50" s="50">
        <v>3</v>
      </c>
      <c r="H50" s="50">
        <v>3</v>
      </c>
      <c r="I50" s="50">
        <v>1</v>
      </c>
      <c r="J50" s="50">
        <f t="shared" si="0"/>
        <v>9</v>
      </c>
      <c r="K50" s="4" t="str">
        <f t="shared" si="1"/>
        <v>Medio</v>
      </c>
      <c r="L50" s="62" t="s">
        <v>288</v>
      </c>
      <c r="M50" s="51"/>
      <c r="N50" s="81" t="s">
        <v>289</v>
      </c>
      <c r="O50" s="51"/>
      <c r="P50" s="50">
        <v>3</v>
      </c>
      <c r="Q50" s="50">
        <v>2</v>
      </c>
      <c r="R50" s="50">
        <v>1</v>
      </c>
      <c r="S50" s="4">
        <f t="shared" si="5"/>
        <v>6</v>
      </c>
      <c r="T50" s="4" t="str">
        <f t="shared" si="3"/>
        <v>Bajo</v>
      </c>
      <c r="U50" s="81" t="s">
        <v>450</v>
      </c>
    </row>
    <row r="51" spans="1:21" s="1" customFormat="1" ht="58.5" customHeight="1" x14ac:dyDescent="0.25">
      <c r="A51" s="50">
        <v>44</v>
      </c>
      <c r="B51" s="81" t="s">
        <v>108</v>
      </c>
      <c r="C51" s="81" t="s">
        <v>112</v>
      </c>
      <c r="D51" s="81" t="s">
        <v>364</v>
      </c>
      <c r="E51" s="65" t="s">
        <v>290</v>
      </c>
      <c r="F51" s="81" t="s">
        <v>91</v>
      </c>
      <c r="G51" s="50">
        <v>4</v>
      </c>
      <c r="H51" s="50">
        <v>3</v>
      </c>
      <c r="I51" s="50">
        <v>2</v>
      </c>
      <c r="J51" s="50">
        <f t="shared" si="0"/>
        <v>24</v>
      </c>
      <c r="K51" s="4" t="str">
        <f t="shared" si="1"/>
        <v>Alto</v>
      </c>
      <c r="L51" s="5" t="s">
        <v>436</v>
      </c>
      <c r="M51" s="51"/>
      <c r="N51" s="81" t="s">
        <v>172</v>
      </c>
      <c r="O51" s="51"/>
      <c r="P51" s="50">
        <v>3</v>
      </c>
      <c r="Q51" s="50">
        <v>2</v>
      </c>
      <c r="R51" s="50">
        <v>1</v>
      </c>
      <c r="S51" s="4">
        <f t="shared" si="5"/>
        <v>6</v>
      </c>
      <c r="T51" s="4" t="str">
        <f t="shared" si="3"/>
        <v>Bajo</v>
      </c>
      <c r="U51" s="81" t="s">
        <v>450</v>
      </c>
    </row>
    <row r="52" spans="1:21" s="1" customFormat="1" ht="51.75" customHeight="1" x14ac:dyDescent="0.25">
      <c r="A52" s="50">
        <v>45</v>
      </c>
      <c r="B52" s="81" t="s">
        <v>108</v>
      </c>
      <c r="C52" s="81" t="s">
        <v>291</v>
      </c>
      <c r="D52" s="81" t="s">
        <v>364</v>
      </c>
      <c r="E52" s="65" t="s">
        <v>292</v>
      </c>
      <c r="F52" s="81" t="s">
        <v>91</v>
      </c>
      <c r="G52" s="50">
        <v>3</v>
      </c>
      <c r="H52" s="50">
        <v>1</v>
      </c>
      <c r="I52" s="50">
        <v>4</v>
      </c>
      <c r="J52" s="50">
        <f t="shared" si="0"/>
        <v>12</v>
      </c>
      <c r="K52" s="4" t="str">
        <f t="shared" si="1"/>
        <v>Medio</v>
      </c>
      <c r="L52" s="100" t="s">
        <v>191</v>
      </c>
      <c r="N52" s="81" t="s">
        <v>164</v>
      </c>
      <c r="O52" s="51"/>
      <c r="P52" s="50">
        <v>1</v>
      </c>
      <c r="Q52" s="50">
        <v>1</v>
      </c>
      <c r="R52" s="50">
        <v>4</v>
      </c>
      <c r="S52" s="4">
        <f t="shared" si="5"/>
        <v>4</v>
      </c>
      <c r="T52" s="4" t="str">
        <f t="shared" si="3"/>
        <v>Bajo</v>
      </c>
      <c r="U52" s="81" t="s">
        <v>346</v>
      </c>
    </row>
    <row r="53" spans="1:21" s="1" customFormat="1" ht="43.15" customHeight="1" x14ac:dyDescent="0.25">
      <c r="A53" s="50">
        <v>46</v>
      </c>
      <c r="B53" s="81" t="s">
        <v>108</v>
      </c>
      <c r="C53" s="81" t="s">
        <v>285</v>
      </c>
      <c r="D53" s="81" t="s">
        <v>364</v>
      </c>
      <c r="E53" s="65" t="s">
        <v>192</v>
      </c>
      <c r="F53" s="81" t="s">
        <v>293</v>
      </c>
      <c r="G53" s="50">
        <v>4</v>
      </c>
      <c r="H53" s="50">
        <v>2</v>
      </c>
      <c r="I53" s="50">
        <v>4</v>
      </c>
      <c r="J53" s="50">
        <f t="shared" si="0"/>
        <v>32</v>
      </c>
      <c r="K53" s="4" t="str">
        <f t="shared" si="1"/>
        <v>Alto</v>
      </c>
      <c r="L53" s="100" t="s">
        <v>193</v>
      </c>
      <c r="N53" s="81" t="s">
        <v>194</v>
      </c>
      <c r="O53" s="51"/>
      <c r="P53" s="50">
        <v>2</v>
      </c>
      <c r="Q53" s="50">
        <v>2</v>
      </c>
      <c r="R53" s="50">
        <v>2</v>
      </c>
      <c r="S53" s="4">
        <f t="shared" si="5"/>
        <v>8</v>
      </c>
      <c r="T53" s="4" t="str">
        <f t="shared" si="3"/>
        <v>Bajo</v>
      </c>
      <c r="U53" s="81" t="s">
        <v>450</v>
      </c>
    </row>
    <row r="54" spans="1:21" s="1" customFormat="1" ht="67.5" customHeight="1" x14ac:dyDescent="0.25">
      <c r="A54" s="50">
        <v>47</v>
      </c>
      <c r="B54" s="81" t="s">
        <v>108</v>
      </c>
      <c r="C54" s="81" t="s">
        <v>285</v>
      </c>
      <c r="D54" s="81" t="s">
        <v>364</v>
      </c>
      <c r="E54" s="65" t="s">
        <v>294</v>
      </c>
      <c r="F54" s="81" t="s">
        <v>254</v>
      </c>
      <c r="G54" s="50">
        <v>3</v>
      </c>
      <c r="H54" s="50">
        <v>2</v>
      </c>
      <c r="I54" s="50">
        <v>2</v>
      </c>
      <c r="J54" s="50">
        <f t="shared" si="0"/>
        <v>12</v>
      </c>
      <c r="K54" s="4" t="str">
        <f t="shared" si="1"/>
        <v>Medio</v>
      </c>
      <c r="L54" s="100" t="s">
        <v>195</v>
      </c>
      <c r="N54" s="81" t="s">
        <v>197</v>
      </c>
      <c r="O54" s="51"/>
      <c r="P54" s="50">
        <v>2</v>
      </c>
      <c r="Q54" s="50">
        <v>2</v>
      </c>
      <c r="R54" s="50">
        <v>1</v>
      </c>
      <c r="S54" s="4">
        <f t="shared" si="5"/>
        <v>4</v>
      </c>
      <c r="T54" s="4" t="str">
        <f t="shared" si="3"/>
        <v>Bajo</v>
      </c>
      <c r="U54" s="81" t="s">
        <v>452</v>
      </c>
    </row>
    <row r="55" spans="1:21" s="1" customFormat="1" ht="60.75" customHeight="1" x14ac:dyDescent="0.25">
      <c r="A55" s="50">
        <v>48</v>
      </c>
      <c r="B55" s="81" t="s">
        <v>108</v>
      </c>
      <c r="C55" s="81" t="s">
        <v>285</v>
      </c>
      <c r="D55" s="81" t="s">
        <v>364</v>
      </c>
      <c r="E55" s="65" t="s">
        <v>465</v>
      </c>
      <c r="F55" s="81" t="s">
        <v>254</v>
      </c>
      <c r="G55" s="50">
        <v>3</v>
      </c>
      <c r="H55" s="50">
        <v>3</v>
      </c>
      <c r="I55" s="50">
        <v>1</v>
      </c>
      <c r="J55" s="50">
        <f t="shared" si="0"/>
        <v>9</v>
      </c>
      <c r="K55" s="4" t="str">
        <f t="shared" si="1"/>
        <v>Medio</v>
      </c>
      <c r="L55" s="100" t="s">
        <v>196</v>
      </c>
      <c r="N55" s="81" t="s">
        <v>197</v>
      </c>
      <c r="O55" s="51"/>
      <c r="P55" s="50">
        <v>2</v>
      </c>
      <c r="Q55" s="50">
        <v>3</v>
      </c>
      <c r="R55" s="50">
        <v>1</v>
      </c>
      <c r="S55" s="4">
        <f t="shared" si="5"/>
        <v>6</v>
      </c>
      <c r="T55" s="4" t="str">
        <f t="shared" si="3"/>
        <v>Bajo</v>
      </c>
      <c r="U55" s="81" t="s">
        <v>346</v>
      </c>
    </row>
    <row r="56" spans="1:21" s="1" customFormat="1" ht="72" customHeight="1" x14ac:dyDescent="0.25">
      <c r="A56" s="50">
        <v>49</v>
      </c>
      <c r="B56" s="81" t="s">
        <v>127</v>
      </c>
      <c r="C56" s="81" t="s">
        <v>129</v>
      </c>
      <c r="D56" s="81" t="s">
        <v>364</v>
      </c>
      <c r="E56" s="62" t="s">
        <v>173</v>
      </c>
      <c r="F56" s="81" t="s">
        <v>130</v>
      </c>
      <c r="G56" s="81">
        <v>3</v>
      </c>
      <c r="H56" s="81">
        <v>3</v>
      </c>
      <c r="I56" s="81">
        <v>2</v>
      </c>
      <c r="J56" s="50">
        <f t="shared" si="0"/>
        <v>18</v>
      </c>
      <c r="K56" s="4" t="str">
        <f t="shared" si="1"/>
        <v>Medio</v>
      </c>
      <c r="L56" s="62" t="s">
        <v>133</v>
      </c>
      <c r="N56" s="81" t="s">
        <v>172</v>
      </c>
      <c r="O56" s="51"/>
      <c r="P56" s="50">
        <v>3</v>
      </c>
      <c r="Q56" s="50">
        <v>2</v>
      </c>
      <c r="R56" s="50">
        <v>1</v>
      </c>
      <c r="S56" s="4">
        <f t="shared" si="5"/>
        <v>6</v>
      </c>
      <c r="T56" s="4" t="str">
        <f t="shared" si="3"/>
        <v>Bajo</v>
      </c>
      <c r="U56" s="81" t="s">
        <v>452</v>
      </c>
    </row>
    <row r="57" spans="1:21" s="1" customFormat="1" ht="57.6" customHeight="1" x14ac:dyDescent="0.25">
      <c r="A57" s="50">
        <v>50</v>
      </c>
      <c r="B57" s="81" t="s">
        <v>127</v>
      </c>
      <c r="C57" s="81" t="s">
        <v>131</v>
      </c>
      <c r="D57" s="81" t="s">
        <v>364</v>
      </c>
      <c r="E57" s="62" t="s">
        <v>174</v>
      </c>
      <c r="F57" s="81" t="s">
        <v>128</v>
      </c>
      <c r="G57" s="81">
        <v>4</v>
      </c>
      <c r="H57" s="81">
        <v>2</v>
      </c>
      <c r="I57" s="81">
        <v>2</v>
      </c>
      <c r="J57" s="50">
        <f t="shared" si="0"/>
        <v>16</v>
      </c>
      <c r="K57" s="4" t="str">
        <f t="shared" si="1"/>
        <v>Medio</v>
      </c>
      <c r="L57" s="62" t="s">
        <v>134</v>
      </c>
      <c r="N57" s="81" t="s">
        <v>162</v>
      </c>
      <c r="O57" s="51"/>
      <c r="P57" s="50">
        <v>4</v>
      </c>
      <c r="Q57" s="50">
        <v>2</v>
      </c>
      <c r="R57" s="50">
        <v>1</v>
      </c>
      <c r="S57" s="50">
        <f t="shared" si="5"/>
        <v>8</v>
      </c>
      <c r="T57" s="4" t="str">
        <f t="shared" si="3"/>
        <v>Bajo</v>
      </c>
      <c r="U57" s="81" t="s">
        <v>452</v>
      </c>
    </row>
    <row r="58" spans="1:21" s="1" customFormat="1" ht="72" customHeight="1" x14ac:dyDescent="0.25">
      <c r="A58" s="50">
        <v>51</v>
      </c>
      <c r="B58" s="59" t="s">
        <v>127</v>
      </c>
      <c r="C58" s="59" t="s">
        <v>132</v>
      </c>
      <c r="D58" s="59" t="s">
        <v>364</v>
      </c>
      <c r="E58" s="63" t="s">
        <v>171</v>
      </c>
      <c r="F58" s="59" t="s">
        <v>254</v>
      </c>
      <c r="G58" s="59">
        <v>4</v>
      </c>
      <c r="H58" s="59">
        <v>2</v>
      </c>
      <c r="I58" s="59">
        <v>1</v>
      </c>
      <c r="J58" s="66">
        <f t="shared" si="0"/>
        <v>8</v>
      </c>
      <c r="K58" s="80" t="str">
        <f t="shared" si="1"/>
        <v>Bajo</v>
      </c>
      <c r="L58" s="63" t="s">
        <v>295</v>
      </c>
      <c r="N58" s="59" t="s">
        <v>172</v>
      </c>
      <c r="O58" s="60"/>
      <c r="P58" s="66">
        <v>3</v>
      </c>
      <c r="Q58" s="66">
        <v>2</v>
      </c>
      <c r="R58" s="66">
        <v>1</v>
      </c>
      <c r="S58" s="4">
        <f t="shared" si="5"/>
        <v>6</v>
      </c>
      <c r="T58" s="4" t="str">
        <f t="shared" si="3"/>
        <v>Bajo</v>
      </c>
      <c r="U58" s="81" t="s">
        <v>346</v>
      </c>
    </row>
    <row r="59" spans="1:21" s="1" customFormat="1" ht="43.15" customHeight="1" x14ac:dyDescent="0.25">
      <c r="A59" s="50">
        <v>52</v>
      </c>
      <c r="B59" s="81" t="s">
        <v>152</v>
      </c>
      <c r="C59" s="61" t="s">
        <v>153</v>
      </c>
      <c r="D59" s="61" t="s">
        <v>364</v>
      </c>
      <c r="E59" s="62" t="s">
        <v>296</v>
      </c>
      <c r="F59" s="81" t="s">
        <v>110</v>
      </c>
      <c r="G59" s="81">
        <v>2</v>
      </c>
      <c r="H59" s="81">
        <v>2</v>
      </c>
      <c r="I59" s="81">
        <v>2</v>
      </c>
      <c r="J59" s="50">
        <f t="shared" si="0"/>
        <v>8</v>
      </c>
      <c r="K59" s="4" t="str">
        <f t="shared" si="1"/>
        <v>Bajo</v>
      </c>
      <c r="L59" s="62" t="s">
        <v>297</v>
      </c>
      <c r="M59" s="51"/>
      <c r="N59" s="81" t="s">
        <v>298</v>
      </c>
      <c r="O59" s="51"/>
      <c r="P59" s="50">
        <v>2</v>
      </c>
      <c r="Q59" s="50">
        <v>1</v>
      </c>
      <c r="R59" s="50">
        <v>1</v>
      </c>
      <c r="S59" s="4">
        <f t="shared" si="5"/>
        <v>2</v>
      </c>
      <c r="T59" s="4" t="str">
        <f t="shared" si="3"/>
        <v>Bajo</v>
      </c>
      <c r="U59" s="81" t="s">
        <v>450</v>
      </c>
    </row>
    <row r="60" spans="1:21" s="1" customFormat="1" ht="57.6" customHeight="1" x14ac:dyDescent="0.25">
      <c r="A60" s="50">
        <v>53</v>
      </c>
      <c r="B60" s="81" t="s">
        <v>152</v>
      </c>
      <c r="C60" s="81" t="s">
        <v>299</v>
      </c>
      <c r="D60" s="81" t="s">
        <v>364</v>
      </c>
      <c r="E60" s="62" t="s">
        <v>300</v>
      </c>
      <c r="F60" s="81" t="s">
        <v>110</v>
      </c>
      <c r="G60" s="81">
        <v>3</v>
      </c>
      <c r="H60" s="81">
        <v>2</v>
      </c>
      <c r="I60" s="81">
        <v>1</v>
      </c>
      <c r="J60" s="50">
        <f t="shared" si="0"/>
        <v>6</v>
      </c>
      <c r="K60" s="4" t="str">
        <f t="shared" si="1"/>
        <v>Bajo</v>
      </c>
      <c r="L60" s="62" t="s">
        <v>347</v>
      </c>
      <c r="M60" s="51"/>
      <c r="N60" s="81" t="s">
        <v>298</v>
      </c>
      <c r="O60" s="51"/>
      <c r="P60" s="50">
        <v>3</v>
      </c>
      <c r="Q60" s="50">
        <v>1</v>
      </c>
      <c r="R60" s="50">
        <v>1</v>
      </c>
      <c r="S60" s="4">
        <f t="shared" si="5"/>
        <v>3</v>
      </c>
      <c r="T60" s="4" t="str">
        <f t="shared" si="3"/>
        <v>Bajo</v>
      </c>
      <c r="U60" s="81" t="s">
        <v>450</v>
      </c>
    </row>
    <row r="61" spans="1:21" s="1" customFormat="1" ht="43.15" customHeight="1" x14ac:dyDescent="0.25">
      <c r="A61" s="50">
        <v>54</v>
      </c>
      <c r="B61" s="81" t="s">
        <v>152</v>
      </c>
      <c r="C61" s="61" t="s">
        <v>301</v>
      </c>
      <c r="D61" s="81" t="s">
        <v>364</v>
      </c>
      <c r="E61" s="65" t="s">
        <v>154</v>
      </c>
      <c r="F61" s="81" t="s">
        <v>110</v>
      </c>
      <c r="G61" s="81">
        <v>3</v>
      </c>
      <c r="H61" s="81">
        <v>2</v>
      </c>
      <c r="I61" s="81">
        <v>2</v>
      </c>
      <c r="J61" s="50">
        <f t="shared" si="0"/>
        <v>12</v>
      </c>
      <c r="K61" s="4" t="str">
        <f t="shared" si="1"/>
        <v>Medio</v>
      </c>
      <c r="L61" s="62" t="s">
        <v>155</v>
      </c>
      <c r="M61" s="51"/>
      <c r="N61" s="81" t="s">
        <v>298</v>
      </c>
      <c r="O61" s="51"/>
      <c r="P61" s="50">
        <v>3</v>
      </c>
      <c r="Q61" s="50">
        <v>2</v>
      </c>
      <c r="R61" s="50">
        <v>1</v>
      </c>
      <c r="S61" s="4">
        <f t="shared" si="5"/>
        <v>6</v>
      </c>
      <c r="T61" s="4" t="str">
        <f t="shared" si="3"/>
        <v>Bajo</v>
      </c>
      <c r="U61" s="81" t="s">
        <v>450</v>
      </c>
    </row>
    <row r="62" spans="1:21" s="1" customFormat="1" ht="43.15" customHeight="1" x14ac:dyDescent="0.25">
      <c r="A62" s="50">
        <v>55</v>
      </c>
      <c r="B62" s="42" t="s">
        <v>152</v>
      </c>
      <c r="C62" s="81" t="s">
        <v>301</v>
      </c>
      <c r="D62" s="81" t="s">
        <v>364</v>
      </c>
      <c r="E62" s="65" t="s">
        <v>214</v>
      </c>
      <c r="F62" s="81" t="s">
        <v>110</v>
      </c>
      <c r="G62" s="81">
        <v>3</v>
      </c>
      <c r="H62" s="81">
        <v>2</v>
      </c>
      <c r="I62" s="81">
        <v>2</v>
      </c>
      <c r="J62" s="50">
        <f t="shared" si="0"/>
        <v>12</v>
      </c>
      <c r="K62" s="4" t="str">
        <f t="shared" si="1"/>
        <v>Medio</v>
      </c>
      <c r="L62" s="62" t="s">
        <v>302</v>
      </c>
      <c r="M62" s="51"/>
      <c r="N62" s="81" t="s">
        <v>303</v>
      </c>
      <c r="O62" s="51"/>
      <c r="P62" s="50">
        <v>3</v>
      </c>
      <c r="Q62" s="50">
        <v>1</v>
      </c>
      <c r="R62" s="50">
        <v>1</v>
      </c>
      <c r="S62" s="4">
        <f t="shared" si="5"/>
        <v>3</v>
      </c>
      <c r="T62" s="4" t="str">
        <f t="shared" si="3"/>
        <v>Bajo</v>
      </c>
      <c r="U62" s="81" t="s">
        <v>450</v>
      </c>
    </row>
    <row r="63" spans="1:21" s="1" customFormat="1" ht="43.15" customHeight="1" x14ac:dyDescent="0.25">
      <c r="A63" s="50">
        <v>56</v>
      </c>
      <c r="B63" s="81" t="s">
        <v>152</v>
      </c>
      <c r="C63" s="81" t="s">
        <v>304</v>
      </c>
      <c r="D63" s="81" t="s">
        <v>364</v>
      </c>
      <c r="E63" s="65" t="s">
        <v>305</v>
      </c>
      <c r="F63" s="81" t="s">
        <v>110</v>
      </c>
      <c r="G63" s="81">
        <v>3</v>
      </c>
      <c r="H63" s="81">
        <v>2</v>
      </c>
      <c r="I63" s="81">
        <v>1</v>
      </c>
      <c r="J63" s="50">
        <f t="shared" si="0"/>
        <v>6</v>
      </c>
      <c r="K63" s="4" t="str">
        <f t="shared" si="1"/>
        <v>Bajo</v>
      </c>
      <c r="L63" s="62" t="s">
        <v>306</v>
      </c>
      <c r="M63" s="51"/>
      <c r="N63" s="81" t="s">
        <v>298</v>
      </c>
      <c r="O63" s="51"/>
      <c r="P63" s="50">
        <v>3</v>
      </c>
      <c r="Q63" s="50">
        <v>1</v>
      </c>
      <c r="R63" s="50">
        <v>1</v>
      </c>
      <c r="S63" s="4">
        <f t="shared" si="5"/>
        <v>3</v>
      </c>
      <c r="T63" s="4" t="str">
        <f t="shared" si="3"/>
        <v>Bajo</v>
      </c>
      <c r="U63" s="81" t="s">
        <v>398</v>
      </c>
    </row>
    <row r="64" spans="1:21" s="1" customFormat="1" ht="43.15" customHeight="1" x14ac:dyDescent="0.25">
      <c r="A64" s="50">
        <v>57</v>
      </c>
      <c r="B64" s="81" t="s">
        <v>152</v>
      </c>
      <c r="C64" s="81" t="s">
        <v>304</v>
      </c>
      <c r="D64" s="81" t="s">
        <v>364</v>
      </c>
      <c r="E64" s="65" t="s">
        <v>307</v>
      </c>
      <c r="F64" s="81" t="s">
        <v>110</v>
      </c>
      <c r="G64" s="81">
        <v>3</v>
      </c>
      <c r="H64" s="81">
        <v>2</v>
      </c>
      <c r="I64" s="81">
        <v>1</v>
      </c>
      <c r="J64" s="50">
        <f t="shared" si="0"/>
        <v>6</v>
      </c>
      <c r="K64" s="4" t="str">
        <f t="shared" si="1"/>
        <v>Bajo</v>
      </c>
      <c r="L64" s="62" t="s">
        <v>306</v>
      </c>
      <c r="M64" s="51"/>
      <c r="N64" s="81" t="s">
        <v>298</v>
      </c>
      <c r="O64" s="51"/>
      <c r="P64" s="50">
        <v>2</v>
      </c>
      <c r="Q64" s="50">
        <v>2</v>
      </c>
      <c r="R64" s="50">
        <v>1</v>
      </c>
      <c r="S64" s="4">
        <f t="shared" si="5"/>
        <v>4</v>
      </c>
      <c r="T64" s="4" t="str">
        <f t="shared" si="3"/>
        <v>Bajo</v>
      </c>
      <c r="U64" s="81" t="s">
        <v>346</v>
      </c>
    </row>
    <row r="65" spans="1:21" s="1" customFormat="1" ht="43.15" customHeight="1" x14ac:dyDescent="0.25">
      <c r="A65" s="50">
        <v>58</v>
      </c>
      <c r="B65" s="81" t="s">
        <v>152</v>
      </c>
      <c r="C65" s="81" t="s">
        <v>304</v>
      </c>
      <c r="D65" s="81" t="s">
        <v>364</v>
      </c>
      <c r="E65" s="65" t="s">
        <v>308</v>
      </c>
      <c r="F65" s="81" t="s">
        <v>110</v>
      </c>
      <c r="G65" s="81">
        <v>3</v>
      </c>
      <c r="H65" s="81">
        <v>2</v>
      </c>
      <c r="I65" s="81">
        <v>1</v>
      </c>
      <c r="J65" s="50">
        <f t="shared" si="0"/>
        <v>6</v>
      </c>
      <c r="K65" s="4" t="str">
        <f t="shared" si="1"/>
        <v>Bajo</v>
      </c>
      <c r="L65" s="62" t="s">
        <v>306</v>
      </c>
      <c r="M65" s="51"/>
      <c r="N65" s="81" t="s">
        <v>298</v>
      </c>
      <c r="O65" s="51"/>
      <c r="P65" s="50">
        <v>2</v>
      </c>
      <c r="Q65" s="50">
        <v>2</v>
      </c>
      <c r="R65" s="50">
        <v>1</v>
      </c>
      <c r="S65" s="4">
        <f t="shared" si="5"/>
        <v>4</v>
      </c>
      <c r="T65" s="4" t="str">
        <f t="shared" si="3"/>
        <v>Bajo</v>
      </c>
      <c r="U65" s="81" t="s">
        <v>346</v>
      </c>
    </row>
    <row r="66" spans="1:21" ht="43.15" customHeight="1" x14ac:dyDescent="0.25">
      <c r="A66" s="50">
        <v>59</v>
      </c>
      <c r="B66" s="42" t="s">
        <v>46</v>
      </c>
      <c r="C66" s="42" t="s">
        <v>309</v>
      </c>
      <c r="D66" s="42" t="s">
        <v>365</v>
      </c>
      <c r="E66" s="68" t="s">
        <v>310</v>
      </c>
      <c r="F66" s="92" t="s">
        <v>128</v>
      </c>
      <c r="G66" s="8" t="s">
        <v>182</v>
      </c>
      <c r="H66" s="8" t="s">
        <v>182</v>
      </c>
      <c r="I66" s="8" t="s">
        <v>182</v>
      </c>
      <c r="J66" s="8" t="s">
        <v>182</v>
      </c>
      <c r="K66" s="8" t="s">
        <v>182</v>
      </c>
      <c r="L66" s="96" t="s">
        <v>179</v>
      </c>
      <c r="M66" s="2"/>
      <c r="N66" s="55" t="s">
        <v>120</v>
      </c>
      <c r="O66" s="2"/>
      <c r="P66" s="8" t="s">
        <v>182</v>
      </c>
      <c r="Q66" s="8" t="s">
        <v>182</v>
      </c>
      <c r="R66" s="8" t="s">
        <v>182</v>
      </c>
      <c r="S66" s="8" t="s">
        <v>182</v>
      </c>
      <c r="T66" s="8" t="s">
        <v>182</v>
      </c>
      <c r="U66" s="92" t="s">
        <v>182</v>
      </c>
    </row>
    <row r="67" spans="1:21" ht="76.150000000000006" customHeight="1" x14ac:dyDescent="0.25">
      <c r="A67" s="50">
        <v>60</v>
      </c>
      <c r="B67" s="42" t="s">
        <v>46</v>
      </c>
      <c r="C67" s="42" t="s">
        <v>180</v>
      </c>
      <c r="D67" s="42" t="s">
        <v>365</v>
      </c>
      <c r="E67" s="68" t="s">
        <v>311</v>
      </c>
      <c r="F67" s="92" t="s">
        <v>128</v>
      </c>
      <c r="G67" s="8" t="s">
        <v>182</v>
      </c>
      <c r="H67" s="8" t="s">
        <v>182</v>
      </c>
      <c r="I67" s="8" t="s">
        <v>182</v>
      </c>
      <c r="J67" s="8" t="s">
        <v>182</v>
      </c>
      <c r="K67" s="8" t="s">
        <v>182</v>
      </c>
      <c r="L67" s="96" t="s">
        <v>312</v>
      </c>
      <c r="M67" s="2"/>
      <c r="N67" s="55" t="s">
        <v>120</v>
      </c>
      <c r="O67" s="2"/>
      <c r="P67" s="8" t="s">
        <v>182</v>
      </c>
      <c r="Q67" s="8" t="s">
        <v>182</v>
      </c>
      <c r="R67" s="8" t="s">
        <v>182</v>
      </c>
      <c r="S67" s="8" t="s">
        <v>182</v>
      </c>
      <c r="T67" s="8" t="s">
        <v>182</v>
      </c>
      <c r="U67" s="92" t="s">
        <v>182</v>
      </c>
    </row>
    <row r="68" spans="1:21" s="1" customFormat="1" ht="57.6" customHeight="1" x14ac:dyDescent="0.25">
      <c r="A68" s="50">
        <v>61</v>
      </c>
      <c r="B68" s="54" t="s">
        <v>63</v>
      </c>
      <c r="C68" s="54" t="s">
        <v>67</v>
      </c>
      <c r="D68" s="54" t="s">
        <v>365</v>
      </c>
      <c r="E68" s="56" t="s">
        <v>313</v>
      </c>
      <c r="F68" s="57" t="s">
        <v>178</v>
      </c>
      <c r="G68" s="4" t="s">
        <v>182</v>
      </c>
      <c r="H68" s="4" t="s">
        <v>182</v>
      </c>
      <c r="I68" s="4" t="s">
        <v>182</v>
      </c>
      <c r="J68" s="4" t="s">
        <v>182</v>
      </c>
      <c r="K68" s="4" t="s">
        <v>182</v>
      </c>
      <c r="L68" s="58" t="s">
        <v>235</v>
      </c>
      <c r="M68" s="70"/>
      <c r="N68" s="55" t="s">
        <v>181</v>
      </c>
      <c r="O68" s="2"/>
      <c r="P68" s="4" t="s">
        <v>182</v>
      </c>
      <c r="Q68" s="4" t="s">
        <v>182</v>
      </c>
      <c r="R68" s="4" t="s">
        <v>182</v>
      </c>
      <c r="S68" s="4" t="s">
        <v>182</v>
      </c>
      <c r="T68" s="4" t="s">
        <v>182</v>
      </c>
      <c r="U68" s="81" t="s">
        <v>182</v>
      </c>
    </row>
    <row r="69" spans="1:21" ht="43.15" customHeight="1" x14ac:dyDescent="0.25">
      <c r="A69" s="50">
        <v>62</v>
      </c>
      <c r="B69" s="81" t="s">
        <v>114</v>
      </c>
      <c r="C69" s="81" t="s">
        <v>314</v>
      </c>
      <c r="D69" s="81" t="s">
        <v>364</v>
      </c>
      <c r="E69" s="6" t="s">
        <v>315</v>
      </c>
      <c r="F69" s="81" t="s">
        <v>316</v>
      </c>
      <c r="G69" s="4">
        <v>2</v>
      </c>
      <c r="H69" s="4">
        <v>2</v>
      </c>
      <c r="I69" s="4">
        <v>3</v>
      </c>
      <c r="J69" s="50">
        <f t="shared" ref="J69" si="6">(G69*H69*I69)</f>
        <v>12</v>
      </c>
      <c r="K69" s="4" t="str">
        <f t="shared" ref="K69" si="7">IF(J69&gt;18,"Alto",IF(AND(J69&gt;8,J69&lt;=18),"Medio",IF(J69&gt;0,"Bajo","-")))</f>
        <v>Medio</v>
      </c>
      <c r="L69" s="58" t="s">
        <v>317</v>
      </c>
      <c r="M69" s="3"/>
      <c r="N69" s="92" t="s">
        <v>136</v>
      </c>
      <c r="O69" s="3"/>
      <c r="P69" s="4">
        <v>2</v>
      </c>
      <c r="Q69" s="4">
        <v>2</v>
      </c>
      <c r="R69" s="4">
        <v>2</v>
      </c>
      <c r="S69" s="4">
        <f t="shared" ref="S69" si="8">(P69*Q69*R69)</f>
        <v>8</v>
      </c>
      <c r="T69" s="4" t="str">
        <f t="shared" ref="T69" si="9">IF(S69&gt;18,"Alto",IF(AND(S69&gt;8,S69&lt;=18),"Medio",IF(S69&gt;0,"Bajo","-")))</f>
        <v>Bajo</v>
      </c>
      <c r="U69" s="92" t="s">
        <v>450</v>
      </c>
    </row>
    <row r="70" spans="1:21" ht="43.15" customHeight="1" x14ac:dyDescent="0.25">
      <c r="A70" s="50">
        <v>63</v>
      </c>
      <c r="B70" s="85" t="s">
        <v>46</v>
      </c>
      <c r="C70" s="42" t="s">
        <v>216</v>
      </c>
      <c r="D70" s="42" t="s">
        <v>364</v>
      </c>
      <c r="E70" s="6" t="s">
        <v>217</v>
      </c>
      <c r="F70" s="92" t="s">
        <v>318</v>
      </c>
      <c r="G70" s="4">
        <v>3</v>
      </c>
      <c r="H70" s="4">
        <v>2</v>
      </c>
      <c r="I70" s="8">
        <v>1</v>
      </c>
      <c r="J70" s="4">
        <f>(G70*H70*I70)</f>
        <v>6</v>
      </c>
      <c r="K70" s="4" t="str">
        <f>IF(J70&gt;18,"Alto",IF(AND(J70&gt;8,J70&lt;=18),"Medio",IF(J70&gt;0,"Bajo","-")))</f>
        <v>Bajo</v>
      </c>
      <c r="L70" s="97" t="s">
        <v>319</v>
      </c>
      <c r="M70" s="53"/>
      <c r="N70" s="55" t="s">
        <v>218</v>
      </c>
      <c r="O70" s="2"/>
      <c r="P70" s="53">
        <v>2</v>
      </c>
      <c r="Q70" s="53">
        <v>1</v>
      </c>
      <c r="R70" s="53">
        <v>1</v>
      </c>
      <c r="S70" s="4">
        <f>(P70*Q70*R70)</f>
        <v>2</v>
      </c>
      <c r="T70" s="4" t="str">
        <f>IF(S70&gt;18,"Alto",IF(AND(S70&gt;8,S70&lt;=18),"Medio",IF(S70&gt;0,"Bajo","-")))</f>
        <v>Bajo</v>
      </c>
      <c r="U70" s="92" t="s">
        <v>450</v>
      </c>
    </row>
    <row r="71" spans="1:21" ht="43.15" customHeight="1" x14ac:dyDescent="0.25">
      <c r="A71" s="50">
        <v>64</v>
      </c>
      <c r="B71" s="85" t="s">
        <v>46</v>
      </c>
      <c r="C71" s="42" t="s">
        <v>216</v>
      </c>
      <c r="D71" s="42" t="s">
        <v>364</v>
      </c>
      <c r="E71" s="6" t="s">
        <v>320</v>
      </c>
      <c r="F71" s="92" t="s">
        <v>318</v>
      </c>
      <c r="G71" s="4">
        <v>3</v>
      </c>
      <c r="H71" s="4">
        <v>2</v>
      </c>
      <c r="I71" s="8">
        <v>1</v>
      </c>
      <c r="J71" s="4">
        <f>(G71*H71*I71)</f>
        <v>6</v>
      </c>
      <c r="K71" s="4" t="str">
        <f>IF(J71&gt;18,"Alto",IF(AND(J71&gt;8,J71&lt;=18),"Medio",IF(J71&gt;0,"Bajo","-")))</f>
        <v>Bajo</v>
      </c>
      <c r="L71" s="97" t="s">
        <v>321</v>
      </c>
      <c r="M71" s="53"/>
      <c r="N71" s="55" t="s">
        <v>218</v>
      </c>
      <c r="O71" s="2"/>
      <c r="P71" s="53">
        <v>2</v>
      </c>
      <c r="Q71" s="53">
        <v>1</v>
      </c>
      <c r="R71" s="53">
        <v>1</v>
      </c>
      <c r="S71" s="4">
        <f t="shared" ref="S71" si="10">(P71*Q71*R71)</f>
        <v>2</v>
      </c>
      <c r="T71" s="4" t="str">
        <f>IF(S71&gt;18,"Alto",IF(AND(S71&gt;8,S71&lt;=18),"Medio",IF(S71&gt;0,"Bajo","-")))</f>
        <v>Bajo</v>
      </c>
      <c r="U71" s="92" t="s">
        <v>450</v>
      </c>
    </row>
    <row r="72" spans="1:21" s="1" customFormat="1" ht="57.6" customHeight="1" x14ac:dyDescent="0.25">
      <c r="A72" s="50">
        <v>65</v>
      </c>
      <c r="B72" s="85" t="s">
        <v>113</v>
      </c>
      <c r="C72" s="54" t="s">
        <v>322</v>
      </c>
      <c r="D72" s="54" t="s">
        <v>364</v>
      </c>
      <c r="E72" s="56" t="s">
        <v>323</v>
      </c>
      <c r="F72" s="81" t="s">
        <v>220</v>
      </c>
      <c r="G72" s="4">
        <v>4</v>
      </c>
      <c r="H72" s="4">
        <v>2</v>
      </c>
      <c r="I72" s="8">
        <v>2</v>
      </c>
      <c r="J72" s="8">
        <f t="shared" ref="J72" si="11">(G72*H72*I72)</f>
        <v>16</v>
      </c>
      <c r="K72" s="4" t="str">
        <f t="shared" ref="K72" si="12">IF(J72&gt;18,"Alto",IF(AND(J72&gt;8,J72&lt;=18),"Medio",IF(J72&gt;0,"Bajo","-")))</f>
        <v>Medio</v>
      </c>
      <c r="L72" s="100" t="s">
        <v>222</v>
      </c>
      <c r="N72" s="55" t="s">
        <v>221</v>
      </c>
      <c r="O72" s="2"/>
      <c r="P72" s="53">
        <v>2</v>
      </c>
      <c r="Q72" s="53">
        <v>2</v>
      </c>
      <c r="R72" s="53">
        <v>2</v>
      </c>
      <c r="S72" s="53">
        <f t="shared" ref="S72" si="13">(P72*Q72*R72)</f>
        <v>8</v>
      </c>
      <c r="T72" s="4" t="str">
        <f t="shared" ref="T72" si="14">IF(S72&gt;18,"Alto",IF(AND(S72&gt;8,S72&lt;=18),"Medio",IF(S72&gt;0,"Bajo","-")))</f>
        <v>Bajo</v>
      </c>
      <c r="U72" s="81" t="s">
        <v>452</v>
      </c>
    </row>
    <row r="73" spans="1:21" s="1" customFormat="1" ht="57.6" customHeight="1" x14ac:dyDescent="0.25">
      <c r="A73" s="50">
        <v>66</v>
      </c>
      <c r="B73" s="85" t="s">
        <v>152</v>
      </c>
      <c r="C73" s="42" t="s">
        <v>223</v>
      </c>
      <c r="D73" s="42" t="s">
        <v>364</v>
      </c>
      <c r="E73" s="56" t="s">
        <v>323</v>
      </c>
      <c r="F73" s="81" t="s">
        <v>220</v>
      </c>
      <c r="G73" s="4">
        <v>4</v>
      </c>
      <c r="H73" s="4">
        <v>2</v>
      </c>
      <c r="I73" s="8">
        <v>2</v>
      </c>
      <c r="J73" s="8">
        <f>(G73*H73*I73)</f>
        <v>16</v>
      </c>
      <c r="K73" s="4" t="str">
        <f>IF(J73&gt;18,"Alto",IF(AND(J73&gt;8,J73&lt;=18),"Medio",IF(J73&gt;0,"Bajo","-")))</f>
        <v>Medio</v>
      </c>
      <c r="L73" s="100" t="s">
        <v>222</v>
      </c>
      <c r="N73" s="55" t="s">
        <v>221</v>
      </c>
      <c r="O73" s="2"/>
      <c r="P73" s="53">
        <v>2</v>
      </c>
      <c r="Q73" s="53">
        <v>2</v>
      </c>
      <c r="R73" s="53">
        <v>2</v>
      </c>
      <c r="S73" s="53">
        <f>(P73*Q73*R73)</f>
        <v>8</v>
      </c>
      <c r="T73" s="4" t="str">
        <f>IF(S73&gt;18,"Alto",IF(AND(S73&gt;8,S73&lt;=18),"Medio",IF(S73&gt;0,"Bajo","-")))</f>
        <v>Bajo</v>
      </c>
      <c r="U73" s="81" t="s">
        <v>452</v>
      </c>
    </row>
    <row r="74" spans="1:21" s="1" customFormat="1" ht="86.45" customHeight="1" x14ac:dyDescent="0.25">
      <c r="A74" s="50">
        <v>67</v>
      </c>
      <c r="B74" s="85" t="s">
        <v>152</v>
      </c>
      <c r="C74" s="42" t="s">
        <v>236</v>
      </c>
      <c r="D74" s="42" t="s">
        <v>364</v>
      </c>
      <c r="E74" s="56" t="s">
        <v>237</v>
      </c>
      <c r="F74" s="81" t="s">
        <v>91</v>
      </c>
      <c r="G74" s="8">
        <v>4</v>
      </c>
      <c r="H74" s="8">
        <v>3</v>
      </c>
      <c r="I74" s="8">
        <v>3</v>
      </c>
      <c r="J74" s="8">
        <f>(G74*H74*I74)</f>
        <v>36</v>
      </c>
      <c r="K74" s="4" t="str">
        <f>IF(J74&gt;18,"Alto",IF(AND(J74&gt;8,J74&lt;=18),"Medio",IF(J74&gt;0,"Bajo","-")))</f>
        <v>Alto</v>
      </c>
      <c r="L74" s="103" t="s">
        <v>238</v>
      </c>
      <c r="N74" s="55" t="s">
        <v>239</v>
      </c>
      <c r="O74" s="2"/>
      <c r="P74" s="45">
        <v>2</v>
      </c>
      <c r="Q74" s="45">
        <v>2</v>
      </c>
      <c r="R74" s="45">
        <v>1</v>
      </c>
      <c r="S74" s="53">
        <f t="shared" ref="S74" si="15">(P74*Q74*R74)</f>
        <v>4</v>
      </c>
      <c r="T74" s="4" t="str">
        <f t="shared" ref="T74" si="16">IF(S74&gt;18,"Alto",IF(AND(S74&gt;8,S74&lt;=18),"Medio",IF(S74&gt;0,"Bajo","-")))</f>
        <v>Bajo</v>
      </c>
      <c r="U74" s="81" t="s">
        <v>450</v>
      </c>
    </row>
    <row r="75" spans="1:21" s="1" customFormat="1" ht="72" customHeight="1" x14ac:dyDescent="0.25">
      <c r="A75" s="50">
        <v>68</v>
      </c>
      <c r="B75" s="89" t="s">
        <v>127</v>
      </c>
      <c r="C75" s="81" t="s">
        <v>227</v>
      </c>
      <c r="D75" s="81" t="s">
        <v>364</v>
      </c>
      <c r="E75" s="62" t="s">
        <v>230</v>
      </c>
      <c r="F75" s="59" t="s">
        <v>254</v>
      </c>
      <c r="G75" s="81">
        <v>4</v>
      </c>
      <c r="H75" s="81">
        <v>3</v>
      </c>
      <c r="I75" s="81">
        <v>4</v>
      </c>
      <c r="J75" s="66">
        <f t="shared" ref="J75:J76" si="17">(G75*H75*I75)</f>
        <v>48</v>
      </c>
      <c r="K75" s="4" t="str">
        <f t="shared" ref="K75:K76" si="18">IF(J75&gt;18,"Alto",IF(AND(J75&gt;8,J75&lt;=18),"Medio",IF(J75&gt;0,"Bajo","-")))</f>
        <v>Alto</v>
      </c>
      <c r="L75" s="62" t="s">
        <v>324</v>
      </c>
      <c r="M75" s="86" t="s">
        <v>172</v>
      </c>
      <c r="N75" s="81" t="s">
        <v>225</v>
      </c>
      <c r="O75" s="86">
        <v>2</v>
      </c>
      <c r="P75" s="50">
        <v>4</v>
      </c>
      <c r="Q75" s="4">
        <v>2</v>
      </c>
      <c r="R75" s="4">
        <v>2</v>
      </c>
      <c r="S75" s="4">
        <f t="shared" ref="S75:S79" si="19">(P75*Q75*R75)</f>
        <v>16</v>
      </c>
      <c r="T75" s="4" t="str">
        <f t="shared" ref="T75:T79" si="20">IF(S75&gt;18,"Alto",IF(AND(S75&gt;8,S75&lt;=18),"Medio",IF(S75&gt;0,"Bajo","-")))</f>
        <v>Medio</v>
      </c>
      <c r="U75" s="81" t="s">
        <v>452</v>
      </c>
    </row>
    <row r="76" spans="1:21" s="1" customFormat="1" ht="57.6" customHeight="1" x14ac:dyDescent="0.25">
      <c r="A76" s="50">
        <v>69</v>
      </c>
      <c r="B76" s="89" t="s">
        <v>127</v>
      </c>
      <c r="C76" s="81" t="s">
        <v>231</v>
      </c>
      <c r="D76" s="81" t="s">
        <v>364</v>
      </c>
      <c r="E76" s="62" t="s">
        <v>232</v>
      </c>
      <c r="F76" s="59" t="s">
        <v>254</v>
      </c>
      <c r="G76" s="81">
        <v>4</v>
      </c>
      <c r="H76" s="81">
        <v>3</v>
      </c>
      <c r="I76" s="81">
        <v>4</v>
      </c>
      <c r="J76" s="66">
        <f t="shared" si="17"/>
        <v>48</v>
      </c>
      <c r="K76" s="4" t="str">
        <f t="shared" si="18"/>
        <v>Alto</v>
      </c>
      <c r="L76" s="62" t="s">
        <v>325</v>
      </c>
      <c r="M76" s="50"/>
      <c r="N76" s="81" t="s">
        <v>225</v>
      </c>
      <c r="O76" s="4"/>
      <c r="P76" s="4">
        <v>3</v>
      </c>
      <c r="Q76" s="4">
        <v>2</v>
      </c>
      <c r="R76" s="4">
        <v>1</v>
      </c>
      <c r="S76" s="4">
        <f t="shared" si="19"/>
        <v>6</v>
      </c>
      <c r="T76" s="4" t="str">
        <f t="shared" si="20"/>
        <v>Bajo</v>
      </c>
      <c r="U76" s="81" t="s">
        <v>452</v>
      </c>
    </row>
    <row r="77" spans="1:21" s="1" customFormat="1" ht="60.6" customHeight="1" x14ac:dyDescent="0.25">
      <c r="A77" s="50">
        <v>70</v>
      </c>
      <c r="B77" s="89" t="s">
        <v>63</v>
      </c>
      <c r="C77" s="81" t="s">
        <v>226</v>
      </c>
      <c r="D77" s="81" t="s">
        <v>364</v>
      </c>
      <c r="E77" s="62" t="s">
        <v>359</v>
      </c>
      <c r="F77" s="81" t="s">
        <v>219</v>
      </c>
      <c r="G77" s="81">
        <v>3</v>
      </c>
      <c r="H77" s="81">
        <v>2</v>
      </c>
      <c r="I77" s="81">
        <v>2</v>
      </c>
      <c r="J77" s="66">
        <f t="shared" ref="J77" si="21">(G77*H77*I77)</f>
        <v>12</v>
      </c>
      <c r="K77" s="53" t="str">
        <f t="shared" ref="K77" si="22">IF(J77&gt;18,"Alto",IF(AND(J77&gt;8,J77&lt;=18),"Medio",IF(J77&gt;0,"Bajo","-")))</f>
        <v>Medio</v>
      </c>
      <c r="L77" s="62" t="s">
        <v>385</v>
      </c>
      <c r="M77" s="87"/>
      <c r="N77" s="81" t="s">
        <v>233</v>
      </c>
      <c r="O77" s="88"/>
      <c r="P77" s="4">
        <v>3</v>
      </c>
      <c r="Q77" s="50">
        <v>2</v>
      </c>
      <c r="R77" s="50">
        <v>1</v>
      </c>
      <c r="S77" s="4">
        <f t="shared" si="19"/>
        <v>6</v>
      </c>
      <c r="T77" s="4" t="str">
        <f t="shared" si="20"/>
        <v>Bajo</v>
      </c>
      <c r="U77" s="81" t="s">
        <v>452</v>
      </c>
    </row>
    <row r="78" spans="1:21" s="1" customFormat="1" ht="43.15" customHeight="1" x14ac:dyDescent="0.25">
      <c r="A78" s="50">
        <v>71</v>
      </c>
      <c r="B78" s="89" t="s">
        <v>63</v>
      </c>
      <c r="C78" s="81" t="s">
        <v>226</v>
      </c>
      <c r="D78" s="81" t="s">
        <v>364</v>
      </c>
      <c r="E78" s="62" t="s">
        <v>360</v>
      </c>
      <c r="F78" s="81" t="s">
        <v>386</v>
      </c>
      <c r="G78" s="81">
        <v>3</v>
      </c>
      <c r="H78" s="81">
        <v>2</v>
      </c>
      <c r="I78" s="81">
        <v>1</v>
      </c>
      <c r="J78" s="66">
        <f t="shared" ref="J78" si="23">(G78*H78*I78)</f>
        <v>6</v>
      </c>
      <c r="K78" s="53" t="str">
        <f t="shared" ref="K78" si="24">IF(J78&gt;18,"Alto",IF(AND(J78&gt;8,J78&lt;=18),"Medio",IF(J78&gt;0,"Bajo","-")))</f>
        <v>Bajo</v>
      </c>
      <c r="L78" s="62" t="s">
        <v>361</v>
      </c>
      <c r="M78" s="87"/>
      <c r="N78" s="81" t="s">
        <v>387</v>
      </c>
      <c r="O78" s="88"/>
      <c r="P78" s="4">
        <v>2</v>
      </c>
      <c r="Q78" s="50">
        <v>2</v>
      </c>
      <c r="R78" s="50">
        <v>1</v>
      </c>
      <c r="S78" s="4">
        <f t="shared" si="19"/>
        <v>4</v>
      </c>
      <c r="T78" s="4" t="str">
        <f t="shared" si="20"/>
        <v>Bajo</v>
      </c>
      <c r="U78" s="81" t="s">
        <v>346</v>
      </c>
    </row>
    <row r="79" spans="1:21" s="1" customFormat="1" ht="60" customHeight="1" x14ac:dyDescent="0.25">
      <c r="A79" s="50">
        <v>72</v>
      </c>
      <c r="B79" s="89" t="s">
        <v>113</v>
      </c>
      <c r="C79" s="81" t="s">
        <v>228</v>
      </c>
      <c r="D79" s="81" t="s">
        <v>364</v>
      </c>
      <c r="E79" s="62" t="s">
        <v>229</v>
      </c>
      <c r="F79" s="81" t="s">
        <v>91</v>
      </c>
      <c r="G79" s="81">
        <v>3</v>
      </c>
      <c r="H79" s="81">
        <v>3</v>
      </c>
      <c r="I79" s="81">
        <v>3</v>
      </c>
      <c r="J79" s="50">
        <f t="shared" ref="J79" si="25">(G79*H79*I79)</f>
        <v>27</v>
      </c>
      <c r="K79" s="53" t="str">
        <f t="shared" ref="K79" si="26">IF(J79&gt;18,"Alto",IF(AND(J79&gt;8,J79&lt;=18),"Medio",IF(J79&gt;0,"Bajo","-")))</f>
        <v>Alto</v>
      </c>
      <c r="L79" s="62" t="s">
        <v>234</v>
      </c>
      <c r="M79" s="87"/>
      <c r="N79" s="92" t="s">
        <v>221</v>
      </c>
      <c r="O79" s="70"/>
      <c r="P79" s="50">
        <v>2</v>
      </c>
      <c r="Q79" s="50">
        <v>2</v>
      </c>
      <c r="R79" s="50">
        <v>2</v>
      </c>
      <c r="S79" s="4">
        <f t="shared" si="19"/>
        <v>8</v>
      </c>
      <c r="T79" s="4" t="str">
        <f t="shared" si="20"/>
        <v>Bajo</v>
      </c>
      <c r="U79" s="81" t="s">
        <v>452</v>
      </c>
    </row>
    <row r="80" spans="1:21" s="1" customFormat="1" ht="72" customHeight="1" x14ac:dyDescent="0.25">
      <c r="A80" s="50">
        <v>73</v>
      </c>
      <c r="B80" s="89" t="s">
        <v>46</v>
      </c>
      <c r="C80" s="81" t="s">
        <v>180</v>
      </c>
      <c r="D80" s="81" t="s">
        <v>365</v>
      </c>
      <c r="E80" s="65" t="s">
        <v>326</v>
      </c>
      <c r="F80" s="81" t="s">
        <v>128</v>
      </c>
      <c r="G80" s="50"/>
      <c r="H80" s="50"/>
      <c r="I80" s="50"/>
      <c r="J80" s="50"/>
      <c r="K80" s="4" t="str">
        <f t="shared" ref="K80:K81" si="27">IF(J80&gt;18,"Alto",IF(AND(J80&gt;8,J80&lt;=18),"Medio",IF(J80&gt;0,"Bajo","-")))</f>
        <v>-</v>
      </c>
      <c r="L80" s="62" t="s">
        <v>240</v>
      </c>
      <c r="N80" s="92" t="s">
        <v>120</v>
      </c>
      <c r="O80" s="3"/>
      <c r="P80" s="4"/>
      <c r="Q80" s="4"/>
      <c r="R80" s="4"/>
      <c r="S80" s="4"/>
      <c r="T80" s="4" t="str">
        <f t="shared" ref="T80:T81" si="28">IF(S80&gt;18,"Alto",IF(AND(S80&gt;8,S80&lt;=18),"Medio",IF(S80&gt;0,"Bajo","-")))</f>
        <v>-</v>
      </c>
      <c r="U80" s="81" t="s">
        <v>182</v>
      </c>
    </row>
    <row r="81" spans="1:21" s="1" customFormat="1" ht="73.5" customHeight="1" x14ac:dyDescent="0.25">
      <c r="A81" s="50">
        <v>74</v>
      </c>
      <c r="B81" s="89" t="s">
        <v>108</v>
      </c>
      <c r="C81" s="81" t="s">
        <v>112</v>
      </c>
      <c r="D81" s="81" t="s">
        <v>364</v>
      </c>
      <c r="E81" s="65" t="s">
        <v>241</v>
      </c>
      <c r="F81" s="81" t="s">
        <v>316</v>
      </c>
      <c r="G81" s="50">
        <v>3</v>
      </c>
      <c r="H81" s="50">
        <v>3</v>
      </c>
      <c r="I81" s="50">
        <v>1</v>
      </c>
      <c r="J81" s="50">
        <f t="shared" ref="J81" si="29">(G81*H81*I81)</f>
        <v>9</v>
      </c>
      <c r="K81" s="4" t="str">
        <f t="shared" si="27"/>
        <v>Medio</v>
      </c>
      <c r="L81" s="63" t="s">
        <v>327</v>
      </c>
      <c r="N81" s="59" t="s">
        <v>172</v>
      </c>
      <c r="P81" s="66">
        <v>2</v>
      </c>
      <c r="Q81" s="66">
        <v>2</v>
      </c>
      <c r="R81" s="66">
        <v>1</v>
      </c>
      <c r="S81" s="80">
        <f t="shared" ref="S81" si="30">(P81*Q81*R81)</f>
        <v>4</v>
      </c>
      <c r="T81" s="91" t="str">
        <f t="shared" si="28"/>
        <v>Bajo</v>
      </c>
      <c r="U81" s="81" t="s">
        <v>450</v>
      </c>
    </row>
    <row r="82" spans="1:21" s="1" customFormat="1" ht="72" customHeight="1" x14ac:dyDescent="0.25">
      <c r="A82" s="50">
        <v>75</v>
      </c>
      <c r="B82" s="81" t="s">
        <v>103</v>
      </c>
      <c r="C82" s="81" t="s">
        <v>328</v>
      </c>
      <c r="D82" s="81" t="s">
        <v>364</v>
      </c>
      <c r="E82" s="65" t="s">
        <v>329</v>
      </c>
      <c r="F82" s="81" t="s">
        <v>243</v>
      </c>
      <c r="G82" s="50">
        <v>4</v>
      </c>
      <c r="H82" s="50">
        <v>3</v>
      </c>
      <c r="I82" s="50">
        <v>1</v>
      </c>
      <c r="J82" s="50">
        <f t="shared" ref="J82:J91" si="31">(G82*H82*I82)</f>
        <v>12</v>
      </c>
      <c r="K82" s="4" t="str">
        <f t="shared" ref="K82" si="32">IF(J82&gt;18,"Alto",IF(AND(J82&gt;8,J82&lt;=18),"Medio",IF(J82&gt;0,"Bajo","-")))</f>
        <v>Medio</v>
      </c>
      <c r="L82" s="62" t="s">
        <v>330</v>
      </c>
      <c r="M82" s="51"/>
      <c r="N82" s="81" t="s">
        <v>244</v>
      </c>
      <c r="O82" s="51"/>
      <c r="P82" s="50">
        <v>3</v>
      </c>
      <c r="Q82" s="50">
        <v>2</v>
      </c>
      <c r="R82" s="50">
        <v>1</v>
      </c>
      <c r="S82" s="4">
        <f t="shared" ref="S82:S89" si="33">(P82*Q82*R82)</f>
        <v>6</v>
      </c>
      <c r="T82" s="4" t="str">
        <f t="shared" ref="T82" si="34">IF(S82&gt;18,"Alto",IF(AND(S82&gt;8,S82&lt;=18),"Medio",IF(S82&gt;0,"Bajo","-")))</f>
        <v>Bajo</v>
      </c>
      <c r="U82" s="81" t="s">
        <v>450</v>
      </c>
    </row>
    <row r="83" spans="1:21" s="1" customFormat="1" ht="61.5" customHeight="1" x14ac:dyDescent="0.25">
      <c r="A83" s="50">
        <v>76</v>
      </c>
      <c r="B83" s="81" t="s">
        <v>108</v>
      </c>
      <c r="C83" s="81" t="s">
        <v>246</v>
      </c>
      <c r="D83" s="81" t="s">
        <v>364</v>
      </c>
      <c r="E83" s="65" t="s">
        <v>339</v>
      </c>
      <c r="F83" s="81" t="s">
        <v>243</v>
      </c>
      <c r="G83" s="50">
        <v>3</v>
      </c>
      <c r="H83" s="50">
        <v>3</v>
      </c>
      <c r="I83" s="50">
        <v>2</v>
      </c>
      <c r="J83" s="50">
        <f t="shared" si="31"/>
        <v>18</v>
      </c>
      <c r="K83" s="4" t="str">
        <f t="shared" ref="K83:K89" si="35">IF(J83&gt;18,"Alto",IF(AND(J83&gt;8,J83&lt;=18),"Medio",IF(J83&gt;0,"Bajo","-")))</f>
        <v>Medio</v>
      </c>
      <c r="L83" s="62" t="s">
        <v>353</v>
      </c>
      <c r="M83" s="51"/>
      <c r="N83" s="81" t="s">
        <v>340</v>
      </c>
      <c r="O83" s="51"/>
      <c r="P83" s="50">
        <v>2</v>
      </c>
      <c r="Q83" s="50">
        <v>2</v>
      </c>
      <c r="R83" s="50">
        <v>2</v>
      </c>
      <c r="S83" s="4">
        <f t="shared" si="33"/>
        <v>8</v>
      </c>
      <c r="T83" s="4" t="str">
        <f t="shared" ref="T83:T89" si="36">IF(S83&gt;18,"Alto",IF(AND(S83&gt;8,S83&lt;=18),"Medio",IF(S83&gt;0,"Bajo","-")))</f>
        <v>Bajo</v>
      </c>
      <c r="U83" s="81" t="s">
        <v>450</v>
      </c>
    </row>
    <row r="84" spans="1:21" s="1" customFormat="1" ht="63" customHeight="1" x14ac:dyDescent="0.25">
      <c r="A84" s="50">
        <v>77</v>
      </c>
      <c r="B84" s="81" t="s">
        <v>108</v>
      </c>
      <c r="C84" s="81" t="s">
        <v>247</v>
      </c>
      <c r="D84" s="81" t="s">
        <v>364</v>
      </c>
      <c r="E84" s="65" t="s">
        <v>248</v>
      </c>
      <c r="F84" s="81" t="s">
        <v>243</v>
      </c>
      <c r="G84" s="50">
        <v>2</v>
      </c>
      <c r="H84" s="50">
        <v>3</v>
      </c>
      <c r="I84" s="50">
        <v>1</v>
      </c>
      <c r="J84" s="50">
        <f t="shared" si="31"/>
        <v>6</v>
      </c>
      <c r="K84" s="4" t="str">
        <f t="shared" si="35"/>
        <v>Bajo</v>
      </c>
      <c r="L84" s="62" t="s">
        <v>354</v>
      </c>
      <c r="M84" s="51"/>
      <c r="N84" s="81" t="s">
        <v>341</v>
      </c>
      <c r="O84" s="51"/>
      <c r="P84" s="50">
        <v>2</v>
      </c>
      <c r="Q84" s="50">
        <v>2</v>
      </c>
      <c r="R84" s="50">
        <v>1</v>
      </c>
      <c r="S84" s="4">
        <f t="shared" si="33"/>
        <v>4</v>
      </c>
      <c r="T84" s="4" t="str">
        <f t="shared" si="36"/>
        <v>Bajo</v>
      </c>
      <c r="U84" s="81" t="s">
        <v>398</v>
      </c>
    </row>
    <row r="85" spans="1:21" s="1" customFormat="1" ht="73.900000000000006" customHeight="1" x14ac:dyDescent="0.25">
      <c r="A85" s="135">
        <v>78</v>
      </c>
      <c r="B85" s="158" t="s">
        <v>78</v>
      </c>
      <c r="C85" s="154" t="s">
        <v>249</v>
      </c>
      <c r="D85" s="154" t="s">
        <v>364</v>
      </c>
      <c r="E85" s="156" t="s">
        <v>466</v>
      </c>
      <c r="F85" s="154" t="s">
        <v>128</v>
      </c>
      <c r="G85" s="135">
        <v>2</v>
      </c>
      <c r="H85" s="135">
        <v>2</v>
      </c>
      <c r="I85" s="135">
        <v>2</v>
      </c>
      <c r="J85" s="135">
        <f t="shared" si="31"/>
        <v>8</v>
      </c>
      <c r="K85" s="152" t="str">
        <f t="shared" si="35"/>
        <v>Bajo</v>
      </c>
      <c r="L85" s="62" t="s">
        <v>355</v>
      </c>
      <c r="M85" s="51"/>
      <c r="N85" s="154" t="s">
        <v>340</v>
      </c>
      <c r="O85" s="51"/>
      <c r="P85" s="135">
        <v>2</v>
      </c>
      <c r="Q85" s="135">
        <v>1</v>
      </c>
      <c r="R85" s="135">
        <v>2</v>
      </c>
      <c r="S85" s="152">
        <f t="shared" si="33"/>
        <v>4</v>
      </c>
      <c r="T85" s="152" t="str">
        <f t="shared" si="36"/>
        <v>Bajo</v>
      </c>
      <c r="U85" s="154" t="s">
        <v>398</v>
      </c>
    </row>
    <row r="86" spans="1:21" s="1" customFormat="1" ht="28.9" customHeight="1" x14ac:dyDescent="0.25">
      <c r="A86" s="136"/>
      <c r="B86" s="159"/>
      <c r="C86" s="155"/>
      <c r="D86" s="155"/>
      <c r="E86" s="157"/>
      <c r="F86" s="155"/>
      <c r="G86" s="136"/>
      <c r="H86" s="136"/>
      <c r="I86" s="136"/>
      <c r="J86" s="136"/>
      <c r="K86" s="153"/>
      <c r="L86" s="62" t="s">
        <v>412</v>
      </c>
      <c r="M86" s="51"/>
      <c r="N86" s="155"/>
      <c r="O86" s="51"/>
      <c r="P86" s="136"/>
      <c r="Q86" s="136"/>
      <c r="R86" s="136"/>
      <c r="S86" s="153"/>
      <c r="T86" s="153"/>
      <c r="U86" s="155"/>
    </row>
    <row r="87" spans="1:21" s="1" customFormat="1" ht="75" x14ac:dyDescent="0.25">
      <c r="A87" s="50">
        <v>79</v>
      </c>
      <c r="B87" s="81" t="s">
        <v>108</v>
      </c>
      <c r="C87" s="81" t="s">
        <v>250</v>
      </c>
      <c r="D87" s="81" t="s">
        <v>364</v>
      </c>
      <c r="E87" s="65" t="s">
        <v>356</v>
      </c>
      <c r="F87" s="81" t="s">
        <v>357</v>
      </c>
      <c r="G87" s="50">
        <v>3</v>
      </c>
      <c r="H87" s="50">
        <v>3</v>
      </c>
      <c r="I87" s="50">
        <v>1</v>
      </c>
      <c r="J87" s="50">
        <f t="shared" si="31"/>
        <v>9</v>
      </c>
      <c r="K87" s="4" t="str">
        <f t="shared" si="35"/>
        <v>Medio</v>
      </c>
      <c r="L87" s="62" t="s">
        <v>342</v>
      </c>
      <c r="M87" s="51"/>
      <c r="N87" s="81" t="s">
        <v>343</v>
      </c>
      <c r="O87" s="51"/>
      <c r="P87" s="50">
        <v>2</v>
      </c>
      <c r="Q87" s="50">
        <v>3</v>
      </c>
      <c r="R87" s="50">
        <v>1</v>
      </c>
      <c r="S87" s="4">
        <f t="shared" si="33"/>
        <v>6</v>
      </c>
      <c r="T87" s="4" t="str">
        <f t="shared" si="36"/>
        <v>Bajo</v>
      </c>
      <c r="U87" s="81" t="s">
        <v>346</v>
      </c>
    </row>
    <row r="88" spans="1:21" s="1" customFormat="1" ht="45" x14ac:dyDescent="0.25">
      <c r="A88" s="50">
        <v>80</v>
      </c>
      <c r="B88" s="81" t="s">
        <v>103</v>
      </c>
      <c r="C88" s="81" t="s">
        <v>132</v>
      </c>
      <c r="D88" s="81" t="s">
        <v>364</v>
      </c>
      <c r="E88" s="65" t="s">
        <v>251</v>
      </c>
      <c r="F88" s="81" t="s">
        <v>100</v>
      </c>
      <c r="G88" s="50">
        <v>3</v>
      </c>
      <c r="H88" s="50">
        <v>2</v>
      </c>
      <c r="I88" s="50">
        <v>2</v>
      </c>
      <c r="J88" s="50">
        <f t="shared" si="31"/>
        <v>12</v>
      </c>
      <c r="K88" s="4" t="str">
        <f t="shared" si="35"/>
        <v>Medio</v>
      </c>
      <c r="L88" s="62" t="s">
        <v>358</v>
      </c>
      <c r="M88" s="51"/>
      <c r="N88" s="81" t="s">
        <v>344</v>
      </c>
      <c r="O88" s="51"/>
      <c r="P88" s="50">
        <v>2</v>
      </c>
      <c r="Q88" s="50">
        <v>2</v>
      </c>
      <c r="R88" s="50">
        <v>2</v>
      </c>
      <c r="S88" s="4">
        <f t="shared" si="33"/>
        <v>8</v>
      </c>
      <c r="T88" s="4" t="str">
        <f t="shared" si="36"/>
        <v>Bajo</v>
      </c>
      <c r="U88" s="81" t="s">
        <v>346</v>
      </c>
    </row>
    <row r="89" spans="1:21" s="1" customFormat="1" ht="45" x14ac:dyDescent="0.25">
      <c r="A89" s="50">
        <v>81</v>
      </c>
      <c r="B89" s="50" t="s">
        <v>63</v>
      </c>
      <c r="C89" s="81" t="s">
        <v>366</v>
      </c>
      <c r="D89" s="50" t="s">
        <v>364</v>
      </c>
      <c r="E89" s="102" t="s">
        <v>367</v>
      </c>
      <c r="F89" s="81" t="s">
        <v>386</v>
      </c>
      <c r="G89" s="50">
        <v>3</v>
      </c>
      <c r="H89" s="50">
        <v>2</v>
      </c>
      <c r="I89" s="50">
        <v>1</v>
      </c>
      <c r="J89" s="50">
        <f t="shared" si="31"/>
        <v>6</v>
      </c>
      <c r="K89" s="4" t="str">
        <f t="shared" si="35"/>
        <v>Bajo</v>
      </c>
      <c r="L89" s="102" t="s">
        <v>388</v>
      </c>
      <c r="M89" s="125"/>
      <c r="N89" s="81" t="s">
        <v>233</v>
      </c>
      <c r="O89" s="125"/>
      <c r="P89" s="50">
        <v>3</v>
      </c>
      <c r="Q89" s="50">
        <v>1</v>
      </c>
      <c r="R89" s="50">
        <v>1</v>
      </c>
      <c r="S89" s="50">
        <f t="shared" si="33"/>
        <v>3</v>
      </c>
      <c r="T89" s="4" t="str">
        <f t="shared" si="36"/>
        <v>Bajo</v>
      </c>
      <c r="U89" s="81" t="s">
        <v>398</v>
      </c>
    </row>
    <row r="90" spans="1:21" s="1" customFormat="1" ht="45" x14ac:dyDescent="0.25">
      <c r="A90" s="50">
        <v>82</v>
      </c>
      <c r="B90" s="50" t="s">
        <v>63</v>
      </c>
      <c r="C90" s="81" t="s">
        <v>368</v>
      </c>
      <c r="D90" s="81" t="s">
        <v>365</v>
      </c>
      <c r="E90" s="102" t="s">
        <v>369</v>
      </c>
      <c r="F90" s="81" t="s">
        <v>243</v>
      </c>
      <c r="G90" s="50"/>
      <c r="H90" s="50"/>
      <c r="I90" s="50"/>
      <c r="J90" s="50"/>
      <c r="K90" s="4" t="str">
        <f t="shared" ref="K90" si="37">IF(J90&gt;18,"Alto",IF(AND(J90&gt;8,J90&lt;=18),"Medio",IF(J90&gt;0,"Bajo","-")))</f>
        <v>-</v>
      </c>
      <c r="L90" s="102" t="s">
        <v>370</v>
      </c>
      <c r="M90" s="125"/>
      <c r="N90" s="81" t="s">
        <v>122</v>
      </c>
      <c r="O90" s="125"/>
      <c r="P90" s="50"/>
      <c r="Q90" s="50"/>
      <c r="R90" s="50"/>
      <c r="S90" s="50"/>
      <c r="T90" s="4" t="str">
        <f t="shared" ref="T90" si="38">IF(S90&gt;18,"Alto",IF(AND(S90&gt;8,S90&lt;=18),"Medio",IF(S90&gt;0,"Bajo","-")))</f>
        <v>-</v>
      </c>
      <c r="U90" s="81"/>
    </row>
    <row r="91" spans="1:21" s="1" customFormat="1" ht="60" x14ac:dyDescent="0.25">
      <c r="A91" s="50">
        <v>83</v>
      </c>
      <c r="B91" s="50" t="s">
        <v>108</v>
      </c>
      <c r="C91" s="81" t="s">
        <v>109</v>
      </c>
      <c r="D91" s="81" t="s">
        <v>364</v>
      </c>
      <c r="E91" s="102" t="s">
        <v>389</v>
      </c>
      <c r="F91" s="81" t="s">
        <v>254</v>
      </c>
      <c r="G91" s="50">
        <v>3</v>
      </c>
      <c r="H91" s="50">
        <v>2</v>
      </c>
      <c r="I91" s="50">
        <v>3</v>
      </c>
      <c r="J91" s="50">
        <f t="shared" si="31"/>
        <v>18</v>
      </c>
      <c r="K91" s="4" t="str">
        <f t="shared" ref="K91" si="39">IF(J91&gt;18,"Alto",IF(AND(J91&gt;8,J91&lt;=18),"Medio",IF(J91&gt;0,"Bajo","-")))</f>
        <v>Medio</v>
      </c>
      <c r="L91" s="62" t="s">
        <v>390</v>
      </c>
      <c r="M91" s="125"/>
      <c r="N91" s="81" t="s">
        <v>371</v>
      </c>
      <c r="O91" s="125"/>
      <c r="P91" s="50">
        <v>3</v>
      </c>
      <c r="Q91" s="50">
        <v>1</v>
      </c>
      <c r="R91" s="50">
        <v>2</v>
      </c>
      <c r="S91" s="50">
        <f t="shared" ref="S91" si="40">(P91*Q91*R91)</f>
        <v>6</v>
      </c>
      <c r="T91" s="4" t="str">
        <f t="shared" ref="T91" si="41">IF(S91&gt;18,"Alto",IF(AND(S91&gt;8,S91&lt;=18),"Medio",IF(S91&gt;0,"Bajo","-")))</f>
        <v>Bajo</v>
      </c>
      <c r="U91" s="81" t="s">
        <v>450</v>
      </c>
    </row>
    <row r="92" spans="1:21" s="1" customFormat="1" ht="51.75" customHeight="1" x14ac:dyDescent="0.25">
      <c r="A92" s="50">
        <v>84</v>
      </c>
      <c r="B92" s="50" t="s">
        <v>127</v>
      </c>
      <c r="C92" s="81" t="s">
        <v>372</v>
      </c>
      <c r="D92" s="81" t="s">
        <v>364</v>
      </c>
      <c r="E92" s="62" t="s">
        <v>391</v>
      </c>
      <c r="F92" s="81" t="s">
        <v>254</v>
      </c>
      <c r="G92" s="50">
        <v>3</v>
      </c>
      <c r="H92" s="50">
        <v>3</v>
      </c>
      <c r="I92" s="50">
        <v>1</v>
      </c>
      <c r="J92" s="50">
        <f t="shared" ref="J92" si="42">(G92*H92*I92)</f>
        <v>9</v>
      </c>
      <c r="K92" s="4" t="str">
        <f t="shared" ref="K92" si="43">IF(J92&gt;18,"Alto",IF(AND(J92&gt;8,J92&lt;=18),"Medio",IF(J92&gt;0,"Bajo","-")))</f>
        <v>Medio</v>
      </c>
      <c r="L92" s="62" t="s">
        <v>392</v>
      </c>
      <c r="M92" s="125"/>
      <c r="N92" s="81" t="s">
        <v>373</v>
      </c>
      <c r="O92" s="125"/>
      <c r="P92" s="50">
        <v>2</v>
      </c>
      <c r="Q92" s="50">
        <v>3</v>
      </c>
      <c r="R92" s="50">
        <v>1</v>
      </c>
      <c r="S92" s="50">
        <f t="shared" ref="S92" si="44">(P92*Q92*R92)</f>
        <v>6</v>
      </c>
      <c r="T92" s="4" t="str">
        <f t="shared" ref="T92" si="45">IF(S92&gt;18,"Alto",IF(AND(S92&gt;8,S92&lt;=18),"Medio",IF(S92&gt;0,"Bajo","-")))</f>
        <v>Bajo</v>
      </c>
      <c r="U92" s="81" t="s">
        <v>452</v>
      </c>
    </row>
    <row r="93" spans="1:21" s="1" customFormat="1" ht="104.25" customHeight="1" x14ac:dyDescent="0.25">
      <c r="A93" s="50">
        <v>85</v>
      </c>
      <c r="B93" s="50" t="s">
        <v>78</v>
      </c>
      <c r="C93" s="81" t="s">
        <v>393</v>
      </c>
      <c r="D93" s="81" t="s">
        <v>364</v>
      </c>
      <c r="E93" s="62" t="s">
        <v>468</v>
      </c>
      <c r="F93" s="81" t="s">
        <v>128</v>
      </c>
      <c r="G93" s="50">
        <v>4</v>
      </c>
      <c r="H93" s="50">
        <v>3</v>
      </c>
      <c r="I93" s="50">
        <v>1</v>
      </c>
      <c r="J93" s="50">
        <f t="shared" ref="J93" si="46">(G93*H93*I93)</f>
        <v>12</v>
      </c>
      <c r="K93" s="4" t="str">
        <f t="shared" ref="K93" si="47">IF(J93&gt;18,"Alto",IF(AND(J93&gt;8,J93&lt;=18),"Medio",IF(J93&gt;0,"Bajo","-")))</f>
        <v>Medio</v>
      </c>
      <c r="L93" s="62" t="s">
        <v>467</v>
      </c>
      <c r="M93" s="125"/>
      <c r="N93" s="81" t="s">
        <v>374</v>
      </c>
      <c r="O93" s="125"/>
      <c r="P93" s="50">
        <v>3</v>
      </c>
      <c r="Q93" s="50">
        <v>2</v>
      </c>
      <c r="R93" s="50">
        <v>1</v>
      </c>
      <c r="S93" s="50">
        <f t="shared" ref="S93" si="48">(P93*Q93*R93)</f>
        <v>6</v>
      </c>
      <c r="T93" s="4" t="str">
        <f t="shared" ref="T93" si="49">IF(S93&gt;18,"Alto",IF(AND(S93&gt;8,S93&lt;=18),"Medio",IF(S93&gt;0,"Bajo","-")))</f>
        <v>Bajo</v>
      </c>
      <c r="U93" s="81" t="s">
        <v>398</v>
      </c>
    </row>
    <row r="94" spans="1:21" s="1" customFormat="1" ht="60" x14ac:dyDescent="0.25">
      <c r="A94" s="50">
        <v>86</v>
      </c>
      <c r="B94" s="50" t="s">
        <v>108</v>
      </c>
      <c r="C94" s="81" t="s">
        <v>375</v>
      </c>
      <c r="D94" s="81" t="s">
        <v>364</v>
      </c>
      <c r="E94" s="62" t="s">
        <v>376</v>
      </c>
      <c r="F94" s="81" t="s">
        <v>243</v>
      </c>
      <c r="G94" s="50">
        <v>2</v>
      </c>
      <c r="H94" s="50">
        <v>2</v>
      </c>
      <c r="I94" s="50">
        <v>1</v>
      </c>
      <c r="J94" s="50">
        <f t="shared" ref="J94" si="50">(G94*H94*I94)</f>
        <v>4</v>
      </c>
      <c r="K94" s="4" t="str">
        <f t="shared" ref="K94" si="51">IF(J94&gt;18,"Alto",IF(AND(J94&gt;8,J94&lt;=18),"Medio",IF(J94&gt;0,"Bajo","-")))</f>
        <v>Bajo</v>
      </c>
      <c r="L94" s="62" t="s">
        <v>394</v>
      </c>
      <c r="M94" s="125"/>
      <c r="N94" s="81" t="s">
        <v>377</v>
      </c>
      <c r="O94" s="125"/>
      <c r="P94" s="50">
        <v>2</v>
      </c>
      <c r="Q94" s="50">
        <v>1</v>
      </c>
      <c r="R94" s="50">
        <v>1</v>
      </c>
      <c r="S94" s="50">
        <f t="shared" ref="S94" si="52">(P94*Q94*R94)</f>
        <v>2</v>
      </c>
      <c r="T94" s="4" t="str">
        <f t="shared" ref="T94" si="53">IF(S94&gt;18,"Alto",IF(AND(S94&gt;8,S94&lt;=18),"Medio",IF(S94&gt;0,"Bajo","-")))</f>
        <v>Bajo</v>
      </c>
      <c r="U94" s="81" t="s">
        <v>398</v>
      </c>
    </row>
    <row r="95" spans="1:21" s="1" customFormat="1" ht="45" x14ac:dyDescent="0.25">
      <c r="A95" s="50">
        <v>87</v>
      </c>
      <c r="B95" s="50" t="s">
        <v>108</v>
      </c>
      <c r="C95" s="81" t="s">
        <v>395</v>
      </c>
      <c r="D95" s="81" t="s">
        <v>364</v>
      </c>
      <c r="E95" s="62" t="s">
        <v>396</v>
      </c>
      <c r="F95" s="81" t="s">
        <v>357</v>
      </c>
      <c r="G95" s="50">
        <v>3</v>
      </c>
      <c r="H95" s="50">
        <v>2</v>
      </c>
      <c r="I95" s="50">
        <v>2</v>
      </c>
      <c r="J95" s="50">
        <f t="shared" ref="J95" si="54">(G95*H95*I95)</f>
        <v>12</v>
      </c>
      <c r="K95" s="4" t="str">
        <f t="shared" ref="K95:K96" si="55">IF(J95&gt;18,"Alto",IF(AND(J95&gt;8,J95&lt;=18),"Medio",IF(J95&gt;0,"Bajo","-")))</f>
        <v>Medio</v>
      </c>
      <c r="L95" s="81" t="s">
        <v>397</v>
      </c>
      <c r="M95" s="125"/>
      <c r="N95" s="81" t="s">
        <v>378</v>
      </c>
      <c r="O95" s="125"/>
      <c r="P95" s="50">
        <v>2</v>
      </c>
      <c r="Q95" s="50">
        <v>2</v>
      </c>
      <c r="R95" s="50">
        <v>1</v>
      </c>
      <c r="S95" s="50">
        <f t="shared" ref="S95" si="56">(P95*Q95*R95)</f>
        <v>4</v>
      </c>
      <c r="T95" s="4" t="str">
        <f t="shared" ref="T95:T96" si="57">IF(S95&gt;18,"Alto",IF(AND(S95&gt;8,S95&lt;=18),"Medio",IF(S95&gt;0,"Bajo","-")))</f>
        <v>Bajo</v>
      </c>
      <c r="U95" s="81" t="s">
        <v>346</v>
      </c>
    </row>
    <row r="96" spans="1:21" s="1" customFormat="1" ht="60" x14ac:dyDescent="0.25">
      <c r="A96" s="50">
        <v>88</v>
      </c>
      <c r="B96" s="50" t="s">
        <v>78</v>
      </c>
      <c r="C96" s="81" t="s">
        <v>399</v>
      </c>
      <c r="D96" s="81" t="s">
        <v>365</v>
      </c>
      <c r="E96" s="62" t="s">
        <v>400</v>
      </c>
      <c r="F96" s="81" t="s">
        <v>401</v>
      </c>
      <c r="G96" s="50"/>
      <c r="H96" s="50"/>
      <c r="I96" s="50"/>
      <c r="J96" s="50"/>
      <c r="K96" s="4" t="str">
        <f t="shared" si="55"/>
        <v>-</v>
      </c>
      <c r="L96" s="102" t="s">
        <v>402</v>
      </c>
      <c r="M96" s="125"/>
      <c r="N96" s="81" t="s">
        <v>340</v>
      </c>
      <c r="O96" s="125"/>
      <c r="P96" s="50"/>
      <c r="Q96" s="50"/>
      <c r="R96" s="50"/>
      <c r="S96" s="50"/>
      <c r="T96" s="4" t="str">
        <f t="shared" si="57"/>
        <v>-</v>
      </c>
      <c r="U96" s="81"/>
    </row>
    <row r="97" spans="1:21" s="1" customFormat="1" ht="30" x14ac:dyDescent="0.25">
      <c r="A97" s="50">
        <v>89</v>
      </c>
      <c r="B97" s="50" t="s">
        <v>78</v>
      </c>
      <c r="C97" s="81" t="s">
        <v>403</v>
      </c>
      <c r="D97" s="81" t="s">
        <v>365</v>
      </c>
      <c r="E97" s="62" t="s">
        <v>406</v>
      </c>
      <c r="F97" s="81" t="s">
        <v>401</v>
      </c>
      <c r="G97" s="50"/>
      <c r="H97" s="50"/>
      <c r="I97" s="50"/>
      <c r="J97" s="50"/>
      <c r="K97" s="4" t="str">
        <f t="shared" ref="K97" si="58">IF(J97&gt;18,"Alto",IF(AND(J97&gt;8,J97&lt;=18),"Medio",IF(J97&gt;0,"Bajo","-")))</f>
        <v>-</v>
      </c>
      <c r="L97" s="102" t="s">
        <v>404</v>
      </c>
      <c r="M97" s="125"/>
      <c r="N97" s="81" t="s">
        <v>340</v>
      </c>
      <c r="O97" s="125"/>
      <c r="P97" s="50"/>
      <c r="Q97" s="50"/>
      <c r="R97" s="50"/>
      <c r="S97" s="50"/>
      <c r="T97" s="4" t="str">
        <f t="shared" ref="T97" si="59">IF(S97&gt;18,"Alto",IF(AND(S97&gt;8,S97&lt;=18),"Medio",IF(S97&gt;0,"Bajo","-")))</f>
        <v>-</v>
      </c>
      <c r="U97" s="81"/>
    </row>
    <row r="98" spans="1:21" s="1" customFormat="1" ht="75" x14ac:dyDescent="0.25">
      <c r="A98" s="50">
        <v>90</v>
      </c>
      <c r="B98" s="50" t="s">
        <v>78</v>
      </c>
      <c r="C98" s="81" t="s">
        <v>405</v>
      </c>
      <c r="D98" s="81" t="s">
        <v>365</v>
      </c>
      <c r="E98" s="62" t="s">
        <v>407</v>
      </c>
      <c r="F98" s="81" t="s">
        <v>128</v>
      </c>
      <c r="G98" s="50"/>
      <c r="H98" s="50"/>
      <c r="I98" s="50"/>
      <c r="J98" s="50"/>
      <c r="K98" s="4" t="str">
        <f t="shared" ref="K98" si="60">IF(J98&gt;18,"Alto",IF(AND(J98&gt;8,J98&lt;=18),"Medio",IF(J98&gt;0,"Bajo","-")))</f>
        <v>-</v>
      </c>
      <c r="L98" s="102" t="s">
        <v>408</v>
      </c>
      <c r="M98" s="51"/>
      <c r="N98" s="81" t="s">
        <v>340</v>
      </c>
      <c r="O98" s="51"/>
      <c r="P98" s="50"/>
      <c r="Q98" s="50"/>
      <c r="R98" s="50"/>
      <c r="S98" s="50"/>
      <c r="T98" s="4" t="str">
        <f t="shared" ref="T98" si="61">IF(S98&gt;18,"Alto",IF(AND(S98&gt;8,S98&lt;=18),"Medio",IF(S98&gt;0,"Bajo","-")))</f>
        <v>-</v>
      </c>
      <c r="U98" s="50"/>
    </row>
    <row r="99" spans="1:21" s="1" customFormat="1" ht="93.75" customHeight="1" x14ac:dyDescent="0.25">
      <c r="A99" s="50">
        <v>91</v>
      </c>
      <c r="B99" s="50" t="s">
        <v>78</v>
      </c>
      <c r="C99" s="81" t="s">
        <v>405</v>
      </c>
      <c r="D99" s="81" t="s">
        <v>365</v>
      </c>
      <c r="E99" s="62" t="s">
        <v>409</v>
      </c>
      <c r="F99" s="81" t="s">
        <v>128</v>
      </c>
      <c r="G99" s="50"/>
      <c r="H99" s="50"/>
      <c r="I99" s="50"/>
      <c r="J99" s="50"/>
      <c r="K99" s="4" t="str">
        <f t="shared" ref="K99" si="62">IF(J99&gt;18,"Alto",IF(AND(J99&gt;8,J99&lt;=18),"Medio",IF(J99&gt;0,"Bajo","-")))</f>
        <v>-</v>
      </c>
      <c r="L99" s="62" t="s">
        <v>424</v>
      </c>
      <c r="M99" s="51"/>
      <c r="N99" s="81" t="s">
        <v>340</v>
      </c>
      <c r="O99" s="51"/>
      <c r="P99" s="50"/>
      <c r="Q99" s="50"/>
      <c r="R99" s="50"/>
      <c r="S99" s="50"/>
      <c r="T99" s="4" t="str">
        <f t="shared" ref="T99" si="63">IF(S99&gt;18,"Alto",IF(AND(S99&gt;8,S99&lt;=18),"Medio",IF(S99&gt;0,"Bajo","-")))</f>
        <v>-</v>
      </c>
      <c r="U99" s="50"/>
    </row>
    <row r="100" spans="1:21" s="1" customFormat="1" ht="45" x14ac:dyDescent="0.25">
      <c r="A100" s="50">
        <v>92</v>
      </c>
      <c r="B100" s="50" t="s">
        <v>78</v>
      </c>
      <c r="C100" s="81" t="s">
        <v>410</v>
      </c>
      <c r="D100" s="81" t="s">
        <v>365</v>
      </c>
      <c r="E100" s="62" t="s">
        <v>411</v>
      </c>
      <c r="F100" s="81" t="s">
        <v>128</v>
      </c>
      <c r="G100" s="50"/>
      <c r="H100" s="50"/>
      <c r="I100" s="50"/>
      <c r="J100" s="50"/>
      <c r="K100" s="4" t="s">
        <v>182</v>
      </c>
      <c r="L100" s="62" t="s">
        <v>419</v>
      </c>
      <c r="M100" s="81" t="s">
        <v>340</v>
      </c>
      <c r="N100" s="50" t="s">
        <v>340</v>
      </c>
      <c r="O100" s="50"/>
      <c r="P100" s="50"/>
      <c r="Q100" s="50"/>
      <c r="R100" s="4" t="s">
        <v>182</v>
      </c>
      <c r="S100" s="50"/>
      <c r="T100" s="51"/>
      <c r="U100" s="50"/>
    </row>
    <row r="101" spans="1:21" s="1" customFormat="1" ht="45" x14ac:dyDescent="0.25">
      <c r="A101" s="50">
        <v>93</v>
      </c>
      <c r="B101" s="50" t="s">
        <v>416</v>
      </c>
      <c r="C101" s="81" t="s">
        <v>415</v>
      </c>
      <c r="D101" s="50" t="s">
        <v>364</v>
      </c>
      <c r="E101" s="62" t="s">
        <v>417</v>
      </c>
      <c r="F101" s="81" t="s">
        <v>128</v>
      </c>
      <c r="G101" s="50">
        <v>3</v>
      </c>
      <c r="H101" s="50">
        <v>2</v>
      </c>
      <c r="I101" s="50">
        <v>2</v>
      </c>
      <c r="J101" s="50">
        <f t="shared" ref="J101:J102" si="64">(G101*H101*I101)</f>
        <v>12</v>
      </c>
      <c r="K101" s="4" t="str">
        <f t="shared" ref="K101:K102" si="65">IF(J101&gt;18,"Alto",IF(AND(J101&gt;8,J101&lt;=18),"Medio",IF(J101&gt;0,"Bajo","-")))</f>
        <v>Medio</v>
      </c>
      <c r="L101" s="102" t="s">
        <v>418</v>
      </c>
      <c r="M101" s="51"/>
      <c r="N101" s="81" t="s">
        <v>340</v>
      </c>
      <c r="O101" s="51"/>
      <c r="P101" s="50">
        <v>2</v>
      </c>
      <c r="Q101" s="50">
        <v>2</v>
      </c>
      <c r="R101" s="50">
        <v>1</v>
      </c>
      <c r="S101" s="50">
        <f t="shared" ref="S101" si="66">(P101*Q101*R101)</f>
        <v>4</v>
      </c>
      <c r="T101" s="4" t="str">
        <f t="shared" ref="T101" si="67">IF(S101&gt;18,"Alto",IF(AND(S101&gt;8,S101&lt;=18),"Medio",IF(S101&gt;0,"Bajo","-")))</f>
        <v>Bajo</v>
      </c>
      <c r="U101" s="81" t="s">
        <v>346</v>
      </c>
    </row>
    <row r="102" spans="1:21" s="1" customFormat="1" ht="57" customHeight="1" x14ac:dyDescent="0.25">
      <c r="A102" s="50">
        <v>94</v>
      </c>
      <c r="B102" s="50" t="s">
        <v>78</v>
      </c>
      <c r="C102" s="65" t="s">
        <v>421</v>
      </c>
      <c r="D102" s="50" t="s">
        <v>364</v>
      </c>
      <c r="E102" s="65" t="s">
        <v>423</v>
      </c>
      <c r="F102" s="81" t="s">
        <v>128</v>
      </c>
      <c r="G102" s="50">
        <v>2</v>
      </c>
      <c r="H102" s="50">
        <v>3</v>
      </c>
      <c r="I102" s="50">
        <v>3</v>
      </c>
      <c r="J102" s="50">
        <f t="shared" si="64"/>
        <v>18</v>
      </c>
      <c r="K102" s="4" t="str">
        <f t="shared" si="65"/>
        <v>Medio</v>
      </c>
      <c r="L102" s="62" t="s">
        <v>422</v>
      </c>
      <c r="M102" s="128"/>
      <c r="N102" s="81" t="s">
        <v>340</v>
      </c>
      <c r="O102" s="50"/>
      <c r="P102" s="50">
        <v>2</v>
      </c>
      <c r="Q102" s="50">
        <v>2</v>
      </c>
      <c r="R102" s="50">
        <v>2</v>
      </c>
      <c r="S102" s="50">
        <f t="shared" ref="S102" si="68">(P102*Q102*R102)</f>
        <v>8</v>
      </c>
      <c r="T102" s="4" t="str">
        <f t="shared" ref="T102" si="69">IF(S102&gt;18,"Alto",IF(AND(S102&gt;8,S102&lt;=18),"Medio",IF(S102&gt;0,"Bajo","-")))</f>
        <v>Bajo</v>
      </c>
      <c r="U102" s="81" t="s">
        <v>398</v>
      </c>
    </row>
    <row r="103" spans="1:21" s="1" customFormat="1" ht="45" x14ac:dyDescent="0.25">
      <c r="A103" s="50">
        <v>95</v>
      </c>
      <c r="B103" s="50" t="s">
        <v>63</v>
      </c>
      <c r="C103" s="50" t="s">
        <v>425</v>
      </c>
      <c r="D103" s="81" t="s">
        <v>365</v>
      </c>
      <c r="E103" s="62" t="s">
        <v>426</v>
      </c>
      <c r="F103" s="81" t="s">
        <v>128</v>
      </c>
      <c r="G103" s="50"/>
      <c r="H103" s="50"/>
      <c r="I103" s="50"/>
      <c r="J103" s="8"/>
      <c r="K103" s="4" t="str">
        <f t="shared" ref="K103" si="70">IF(J103&gt;18,"Alto",IF(AND(J103&gt;8,J103&lt;=18),"Medio",IF(J103&gt;0,"Bajo","-")))</f>
        <v>-</v>
      </c>
      <c r="L103" s="62" t="s">
        <v>427</v>
      </c>
      <c r="M103" s="128"/>
      <c r="N103" s="81" t="s">
        <v>461</v>
      </c>
      <c r="O103" s="50"/>
      <c r="P103" s="50"/>
      <c r="Q103" s="50"/>
      <c r="R103" s="50"/>
      <c r="S103" s="50">
        <f t="shared" ref="S103:S105" si="71">(P103*Q103*R103)</f>
        <v>0</v>
      </c>
      <c r="T103" s="4" t="str">
        <f t="shared" ref="T103:T105" si="72">IF(S103&gt;18,"Alto",IF(AND(S103&gt;8,S103&lt;=18),"Medio",IF(S103&gt;0,"Bajo","-")))</f>
        <v>-</v>
      </c>
      <c r="U103" s="81"/>
    </row>
    <row r="104" spans="1:21" s="1" customFormat="1" ht="51" customHeight="1" x14ac:dyDescent="0.25">
      <c r="A104" s="50">
        <v>96</v>
      </c>
      <c r="B104" s="50" t="s">
        <v>108</v>
      </c>
      <c r="C104" s="64" t="s">
        <v>375</v>
      </c>
      <c r="D104" s="50" t="s">
        <v>364</v>
      </c>
      <c r="E104" s="65" t="s">
        <v>428</v>
      </c>
      <c r="F104" s="81" t="s">
        <v>243</v>
      </c>
      <c r="G104" s="50">
        <v>3</v>
      </c>
      <c r="H104" s="50">
        <v>2</v>
      </c>
      <c r="I104" s="50">
        <v>1</v>
      </c>
      <c r="J104" s="50">
        <f t="shared" ref="J104" si="73">(G104*H104*I104)</f>
        <v>6</v>
      </c>
      <c r="K104" s="4" t="str">
        <f t="shared" ref="K104" si="74">IF(J104&gt;18,"Alto",IF(AND(J104&gt;8,J104&lt;=18),"Medio",IF(J104&gt;0,"Bajo","-")))</f>
        <v>Bajo</v>
      </c>
      <c r="L104" s="62" t="s">
        <v>429</v>
      </c>
      <c r="M104" s="51"/>
      <c r="N104" s="81" t="s">
        <v>430</v>
      </c>
      <c r="P104" s="50">
        <v>3</v>
      </c>
      <c r="Q104" s="50">
        <v>1</v>
      </c>
      <c r="R104" s="50">
        <v>1</v>
      </c>
      <c r="S104" s="50">
        <f t="shared" si="71"/>
        <v>3</v>
      </c>
      <c r="T104" s="4" t="str">
        <f t="shared" si="72"/>
        <v>Bajo</v>
      </c>
      <c r="U104" s="81" t="s">
        <v>452</v>
      </c>
    </row>
    <row r="105" spans="1:21" s="1" customFormat="1" ht="45" x14ac:dyDescent="0.25">
      <c r="A105" s="50">
        <v>97</v>
      </c>
      <c r="B105" s="50" t="s">
        <v>152</v>
      </c>
      <c r="C105" s="50" t="s">
        <v>431</v>
      </c>
      <c r="D105" s="50" t="s">
        <v>364</v>
      </c>
      <c r="E105" s="64" t="s">
        <v>432</v>
      </c>
      <c r="F105" s="81" t="s">
        <v>91</v>
      </c>
      <c r="G105" s="8">
        <v>2</v>
      </c>
      <c r="H105" s="8">
        <v>2</v>
      </c>
      <c r="I105" s="8">
        <v>1</v>
      </c>
      <c r="J105" s="8">
        <f>(G105*H105*I105)</f>
        <v>4</v>
      </c>
      <c r="K105" s="53" t="str">
        <f>IF(J105&gt;18,"Alto",IF(AND(J105&gt;8,J105&lt;=18),"Medio",IF(J105&gt;0,"Bajo","-")))</f>
        <v>Bajo</v>
      </c>
      <c r="L105" s="102" t="s">
        <v>433</v>
      </c>
      <c r="N105" s="81" t="s">
        <v>434</v>
      </c>
      <c r="P105" s="50">
        <v>2</v>
      </c>
      <c r="Q105" s="50">
        <v>1</v>
      </c>
      <c r="R105" s="50">
        <v>1</v>
      </c>
      <c r="S105" s="88">
        <f t="shared" si="71"/>
        <v>2</v>
      </c>
      <c r="T105" s="4" t="str">
        <f t="shared" si="72"/>
        <v>Bajo</v>
      </c>
      <c r="U105" s="81" t="s">
        <v>398</v>
      </c>
    </row>
    <row r="106" spans="1:21" s="1" customFormat="1" ht="45" x14ac:dyDescent="0.25">
      <c r="A106" s="50">
        <v>98</v>
      </c>
      <c r="B106" s="50" t="s">
        <v>108</v>
      </c>
      <c r="C106" s="50" t="s">
        <v>445</v>
      </c>
      <c r="D106" s="50" t="s">
        <v>364</v>
      </c>
      <c r="E106" s="65" t="s">
        <v>446</v>
      </c>
      <c r="F106" s="81" t="s">
        <v>439</v>
      </c>
      <c r="G106" s="8">
        <v>3</v>
      </c>
      <c r="H106" s="8">
        <v>3</v>
      </c>
      <c r="I106" s="8">
        <v>1</v>
      </c>
      <c r="J106" s="8">
        <f t="shared" ref="J106:J108" si="75">(G106*H106*I106)</f>
        <v>9</v>
      </c>
      <c r="K106" s="53" t="str">
        <f t="shared" ref="K106:K108" si="76">IF(J106&gt;18,"Alto",IF(AND(J106&gt;8,J106&lt;=18),"Medio",IF(J106&gt;0,"Bajo","-")))</f>
        <v>Medio</v>
      </c>
      <c r="L106" s="102" t="s">
        <v>448</v>
      </c>
      <c r="N106" s="81" t="s">
        <v>449</v>
      </c>
      <c r="P106" s="50">
        <v>2</v>
      </c>
      <c r="Q106" s="50">
        <v>3</v>
      </c>
      <c r="R106" s="50">
        <v>1</v>
      </c>
      <c r="S106" s="88">
        <f t="shared" ref="S106:S108" si="77">(P106*Q106*R106)</f>
        <v>6</v>
      </c>
      <c r="T106" s="4" t="str">
        <f t="shared" ref="T106:T108" si="78">IF(S106&gt;18,"Alto",IF(AND(S106&gt;8,S106&lt;=18),"Medio",IF(S106&gt;0,"Bajo","-")))</f>
        <v>Bajo</v>
      </c>
      <c r="U106" s="81" t="s">
        <v>346</v>
      </c>
    </row>
    <row r="107" spans="1:21" s="1" customFormat="1" ht="60" x14ac:dyDescent="0.25">
      <c r="A107" s="50">
        <v>99</v>
      </c>
      <c r="B107" s="50" t="s">
        <v>108</v>
      </c>
      <c r="C107" s="81" t="s">
        <v>250</v>
      </c>
      <c r="D107" s="50" t="s">
        <v>364</v>
      </c>
      <c r="E107" s="65" t="s">
        <v>457</v>
      </c>
      <c r="F107" s="81" t="s">
        <v>455</v>
      </c>
      <c r="G107" s="8">
        <v>3</v>
      </c>
      <c r="H107" s="8">
        <v>3</v>
      </c>
      <c r="I107" s="8">
        <v>2</v>
      </c>
      <c r="J107" s="8">
        <f t="shared" si="75"/>
        <v>18</v>
      </c>
      <c r="K107" s="53" t="str">
        <f t="shared" si="76"/>
        <v>Medio</v>
      </c>
      <c r="L107" s="102" t="s">
        <v>458</v>
      </c>
      <c r="N107" s="81" t="s">
        <v>449</v>
      </c>
      <c r="P107" s="50">
        <v>2</v>
      </c>
      <c r="Q107" s="50">
        <v>4</v>
      </c>
      <c r="R107" s="50">
        <v>1</v>
      </c>
      <c r="S107" s="88">
        <f t="shared" si="77"/>
        <v>8</v>
      </c>
      <c r="T107" s="4" t="str">
        <f t="shared" si="78"/>
        <v>Bajo</v>
      </c>
      <c r="U107" s="81" t="s">
        <v>453</v>
      </c>
    </row>
    <row r="108" spans="1:21" s="1" customFormat="1" ht="57" customHeight="1" x14ac:dyDescent="0.25">
      <c r="A108" s="50">
        <v>100</v>
      </c>
      <c r="B108" s="50" t="s">
        <v>108</v>
      </c>
      <c r="C108" s="81" t="s">
        <v>250</v>
      </c>
      <c r="D108" s="50" t="s">
        <v>364</v>
      </c>
      <c r="E108" s="65" t="s">
        <v>447</v>
      </c>
      <c r="F108" s="81" t="s">
        <v>456</v>
      </c>
      <c r="G108" s="8">
        <v>3</v>
      </c>
      <c r="H108" s="8">
        <v>4</v>
      </c>
      <c r="I108" s="8">
        <v>1</v>
      </c>
      <c r="J108" s="8">
        <f t="shared" si="75"/>
        <v>12</v>
      </c>
      <c r="K108" s="53" t="str">
        <f t="shared" si="76"/>
        <v>Medio</v>
      </c>
      <c r="L108" s="62" t="s">
        <v>459</v>
      </c>
      <c r="N108" s="81" t="s">
        <v>460</v>
      </c>
      <c r="P108" s="50">
        <v>2</v>
      </c>
      <c r="Q108" s="50">
        <v>4</v>
      </c>
      <c r="R108" s="50">
        <v>1</v>
      </c>
      <c r="S108" s="88">
        <f t="shared" si="77"/>
        <v>8</v>
      </c>
      <c r="T108" s="4" t="str">
        <f t="shared" si="78"/>
        <v>Bajo</v>
      </c>
      <c r="U108" s="81" t="s">
        <v>452</v>
      </c>
    </row>
    <row r="109" spans="1:21" s="1" customFormat="1" ht="75" x14ac:dyDescent="0.25">
      <c r="A109" s="50">
        <v>101</v>
      </c>
      <c r="B109" s="50" t="s">
        <v>63</v>
      </c>
      <c r="C109" s="50" t="s">
        <v>443</v>
      </c>
      <c r="D109" s="50" t="s">
        <v>364</v>
      </c>
      <c r="E109" s="62" t="s">
        <v>438</v>
      </c>
      <c r="F109" s="81" t="s">
        <v>439</v>
      </c>
      <c r="G109" s="8">
        <v>3</v>
      </c>
      <c r="H109" s="8">
        <v>3</v>
      </c>
      <c r="I109" s="8">
        <v>1</v>
      </c>
      <c r="J109" s="8">
        <f>(G109*H109*I109)</f>
        <v>9</v>
      </c>
      <c r="K109" s="53" t="str">
        <f>IF(J109&gt;18,"Alto",IF(AND(J109&gt;8,J109&lt;=18),"Medio",IF(J109&gt;0,"Bajo","-")))</f>
        <v>Medio</v>
      </c>
      <c r="L109" s="62" t="s">
        <v>440</v>
      </c>
      <c r="N109" s="81" t="s">
        <v>122</v>
      </c>
      <c r="P109" s="50">
        <v>2</v>
      </c>
      <c r="Q109" s="50">
        <v>3</v>
      </c>
      <c r="R109" s="50">
        <v>1</v>
      </c>
      <c r="S109" s="88">
        <f t="shared" ref="S109" si="79">(P109*Q109*R109)</f>
        <v>6</v>
      </c>
      <c r="T109" s="4" t="str">
        <f t="shared" ref="T109" si="80">IF(S109&gt;18,"Alto",IF(AND(S109&gt;8,S109&lt;=18),"Medio",IF(S109&gt;0,"Bajo","-")))</f>
        <v>Bajo</v>
      </c>
      <c r="U109" s="81" t="s">
        <v>452</v>
      </c>
    </row>
    <row r="110" spans="1:21" s="1" customFormat="1" ht="75" x14ac:dyDescent="0.25">
      <c r="A110" s="50">
        <v>102</v>
      </c>
      <c r="B110" s="50" t="s">
        <v>63</v>
      </c>
      <c r="C110" s="81" t="s">
        <v>444</v>
      </c>
      <c r="D110" s="50" t="s">
        <v>364</v>
      </c>
      <c r="E110" s="65" t="s">
        <v>441</v>
      </c>
      <c r="F110" s="81" t="s">
        <v>128</v>
      </c>
      <c r="G110" s="8">
        <v>2</v>
      </c>
      <c r="H110" s="8">
        <v>3</v>
      </c>
      <c r="I110" s="8">
        <v>1</v>
      </c>
      <c r="J110" s="8">
        <f>(G110*H110*I110)</f>
        <v>6</v>
      </c>
      <c r="K110" s="53" t="str">
        <f>IF(J110&gt;18,"Alto",IF(AND(J110&gt;8,J110&lt;=18),"Medio",IF(J110&gt;0,"Bajo","-")))</f>
        <v>Bajo</v>
      </c>
      <c r="L110" s="62" t="s">
        <v>442</v>
      </c>
      <c r="N110" s="81" t="s">
        <v>122</v>
      </c>
      <c r="P110" s="50">
        <v>2</v>
      </c>
      <c r="Q110" s="50">
        <v>3</v>
      </c>
      <c r="R110" s="50">
        <v>1</v>
      </c>
      <c r="S110" s="88">
        <f t="shared" ref="S110" si="81">(P110*Q110*R110)</f>
        <v>6</v>
      </c>
      <c r="T110" s="4" t="str">
        <f t="shared" ref="T110" si="82">IF(S110&gt;18,"Alto",IF(AND(S110&gt;8,S110&lt;=18),"Medio",IF(S110&gt;0,"Bajo","-")))</f>
        <v>Bajo</v>
      </c>
      <c r="U110" s="81" t="s">
        <v>452</v>
      </c>
    </row>
    <row r="111" spans="1:21" s="1" customFormat="1" ht="71.25" customHeight="1" x14ac:dyDescent="0.25">
      <c r="A111" s="128">
        <v>103</v>
      </c>
      <c r="B111" s="128" t="s">
        <v>152</v>
      </c>
      <c r="C111" s="65" t="s">
        <v>470</v>
      </c>
      <c r="D111" s="128" t="s">
        <v>364</v>
      </c>
      <c r="E111" s="64" t="s">
        <v>471</v>
      </c>
      <c r="F111" s="81" t="s">
        <v>475</v>
      </c>
      <c r="G111" s="8">
        <v>4</v>
      </c>
      <c r="H111" s="8">
        <v>2</v>
      </c>
      <c r="I111" s="8">
        <v>2</v>
      </c>
      <c r="J111" s="8">
        <f>(G111*H111*I111)</f>
        <v>16</v>
      </c>
      <c r="K111" s="53" t="str">
        <f>IF(J111&gt;18,"Alto",IF(AND(J111&gt;8,J111&lt;=18),"Medio",IF(J111&gt;0,"Bajo","-")))</f>
        <v>Medio</v>
      </c>
      <c r="L111" s="62" t="s">
        <v>472</v>
      </c>
      <c r="N111" s="81" t="s">
        <v>473</v>
      </c>
      <c r="P111" s="50">
        <v>2</v>
      </c>
      <c r="Q111" s="50">
        <v>2</v>
      </c>
      <c r="R111" s="50">
        <v>2</v>
      </c>
      <c r="S111" s="88">
        <f t="shared" ref="S111" si="83">(P111*Q111*R111)</f>
        <v>8</v>
      </c>
      <c r="T111" s="4" t="str">
        <f t="shared" ref="T111" si="84">IF(S111&gt;18,"Alto",IF(AND(S111&gt;8,S111&lt;=18),"Medio",IF(S111&gt;0,"Bajo","-")))</f>
        <v>Bajo</v>
      </c>
      <c r="U111" s="81" t="s">
        <v>451</v>
      </c>
    </row>
    <row r="112" spans="1:21" s="1" customFormat="1" ht="60" x14ac:dyDescent="0.25">
      <c r="A112" s="128">
        <v>104</v>
      </c>
      <c r="B112" s="128" t="s">
        <v>152</v>
      </c>
      <c r="C112" s="65" t="s">
        <v>304</v>
      </c>
      <c r="D112" s="128" t="s">
        <v>364</v>
      </c>
      <c r="E112" s="64" t="s">
        <v>474</v>
      </c>
      <c r="F112" s="81" t="s">
        <v>110</v>
      </c>
      <c r="G112" s="8">
        <v>4</v>
      </c>
      <c r="H112" s="8">
        <v>2</v>
      </c>
      <c r="I112" s="8">
        <v>2</v>
      </c>
      <c r="J112" s="8">
        <f>(G112*H112*I112)</f>
        <v>16</v>
      </c>
      <c r="K112" s="53" t="str">
        <f>IF(J112&gt;18,"Alto",IF(AND(J112&gt;8,J112&lt;=18),"Medio",IF(J112&gt;0,"Bajo","-")))</f>
        <v>Medio</v>
      </c>
      <c r="L112" s="62" t="s">
        <v>476</v>
      </c>
      <c r="N112" s="81" t="s">
        <v>477</v>
      </c>
      <c r="P112" s="50">
        <v>2</v>
      </c>
      <c r="Q112" s="50">
        <v>2</v>
      </c>
      <c r="R112" s="50">
        <v>2</v>
      </c>
      <c r="S112" s="88">
        <f t="shared" ref="S112" si="85">(P112*Q112*R112)</f>
        <v>8</v>
      </c>
      <c r="T112" s="4" t="str">
        <f t="shared" ref="T112" si="86">IF(S112&gt;18,"Alto",IF(AND(S112&gt;8,S112&lt;=18),"Medio",IF(S112&gt;0,"Bajo","-")))</f>
        <v>Bajo</v>
      </c>
      <c r="U112" s="81" t="s">
        <v>345</v>
      </c>
    </row>
    <row r="113" spans="6:21" s="1" customFormat="1" x14ac:dyDescent="0.25">
      <c r="F113" s="95"/>
      <c r="L113" s="104"/>
      <c r="N113" s="94"/>
      <c r="U113" s="118"/>
    </row>
    <row r="114" spans="6:21" s="1" customFormat="1" x14ac:dyDescent="0.25">
      <c r="F114" s="95"/>
      <c r="L114" s="104"/>
      <c r="N114" s="94"/>
      <c r="U114" s="118"/>
    </row>
    <row r="115" spans="6:21" s="1" customFormat="1" x14ac:dyDescent="0.25">
      <c r="F115" s="95"/>
      <c r="L115" s="104"/>
      <c r="N115" s="94"/>
      <c r="U115" s="118"/>
    </row>
    <row r="116" spans="6:21" s="1" customFormat="1" x14ac:dyDescent="0.25">
      <c r="F116" s="95"/>
      <c r="L116" s="104"/>
      <c r="N116" s="94"/>
      <c r="U116" s="118"/>
    </row>
    <row r="117" spans="6:21" s="1" customFormat="1" x14ac:dyDescent="0.25">
      <c r="F117" s="95"/>
      <c r="L117" s="104"/>
      <c r="N117" s="94"/>
      <c r="U117" s="118"/>
    </row>
    <row r="118" spans="6:21" s="1" customFormat="1" x14ac:dyDescent="0.25">
      <c r="F118" s="95"/>
      <c r="L118" s="104"/>
      <c r="N118" s="94"/>
      <c r="U118" s="118"/>
    </row>
    <row r="119" spans="6:21" s="1" customFormat="1" x14ac:dyDescent="0.25">
      <c r="F119" s="95"/>
      <c r="L119" s="104"/>
      <c r="N119" s="94"/>
      <c r="U119" s="118"/>
    </row>
    <row r="120" spans="6:21" s="1" customFormat="1" x14ac:dyDescent="0.25">
      <c r="F120" s="95"/>
      <c r="L120" s="104"/>
      <c r="N120" s="94"/>
      <c r="U120" s="118"/>
    </row>
    <row r="121" spans="6:21" s="1" customFormat="1" x14ac:dyDescent="0.25">
      <c r="F121" s="95"/>
      <c r="L121" s="104"/>
      <c r="N121" s="94"/>
      <c r="U121" s="118"/>
    </row>
    <row r="122" spans="6:21" s="1" customFormat="1" x14ac:dyDescent="0.25">
      <c r="F122" s="95"/>
      <c r="L122" s="104"/>
      <c r="N122" s="94"/>
      <c r="U122" s="118"/>
    </row>
    <row r="123" spans="6:21" s="1" customFormat="1" x14ac:dyDescent="0.25">
      <c r="F123" s="95"/>
      <c r="L123" s="104"/>
      <c r="N123" s="94"/>
      <c r="U123" s="118"/>
    </row>
    <row r="124" spans="6:21" s="1" customFormat="1" x14ac:dyDescent="0.25">
      <c r="F124" s="95"/>
      <c r="L124" s="104"/>
      <c r="N124" s="94"/>
      <c r="U124" s="118"/>
    </row>
    <row r="125" spans="6:21" s="1" customFormat="1" x14ac:dyDescent="0.25">
      <c r="F125" s="95"/>
      <c r="L125" s="104"/>
      <c r="N125" s="94"/>
      <c r="U125" s="118"/>
    </row>
    <row r="126" spans="6:21" s="1" customFormat="1" x14ac:dyDescent="0.25">
      <c r="F126" s="95"/>
      <c r="L126" s="104"/>
      <c r="N126" s="94"/>
      <c r="U126" s="118"/>
    </row>
    <row r="127" spans="6:21" s="1" customFormat="1" x14ac:dyDescent="0.25">
      <c r="F127" s="95"/>
      <c r="L127" s="104"/>
      <c r="N127" s="94"/>
      <c r="U127" s="118"/>
    </row>
    <row r="128" spans="6:21" s="1" customFormat="1" x14ac:dyDescent="0.25">
      <c r="F128" s="95"/>
      <c r="L128" s="104"/>
      <c r="N128" s="94"/>
      <c r="U128" s="118"/>
    </row>
    <row r="129" spans="6:21" s="1" customFormat="1" x14ac:dyDescent="0.25">
      <c r="F129" s="95"/>
      <c r="L129" s="104"/>
      <c r="N129" s="94"/>
      <c r="U129" s="118"/>
    </row>
    <row r="130" spans="6:21" s="1" customFormat="1" x14ac:dyDescent="0.25">
      <c r="F130" s="95"/>
      <c r="L130" s="104"/>
      <c r="N130" s="94"/>
      <c r="U130" s="118"/>
    </row>
    <row r="131" spans="6:21" s="1" customFormat="1" x14ac:dyDescent="0.25">
      <c r="F131" s="95"/>
      <c r="L131" s="104"/>
      <c r="N131" s="94"/>
      <c r="U131" s="118"/>
    </row>
    <row r="132" spans="6:21" s="1" customFormat="1" x14ac:dyDescent="0.25">
      <c r="F132" s="95"/>
      <c r="L132" s="104"/>
      <c r="N132" s="94"/>
      <c r="U132" s="118"/>
    </row>
    <row r="133" spans="6:21" s="1" customFormat="1" x14ac:dyDescent="0.25">
      <c r="F133" s="95"/>
      <c r="L133" s="104"/>
      <c r="N133" s="94"/>
      <c r="U133" s="118"/>
    </row>
    <row r="134" spans="6:21" s="1" customFormat="1" x14ac:dyDescent="0.25">
      <c r="F134" s="95"/>
      <c r="L134" s="104"/>
      <c r="N134" s="94"/>
      <c r="U134" s="118"/>
    </row>
    <row r="135" spans="6:21" s="1" customFormat="1" x14ac:dyDescent="0.25">
      <c r="F135" s="95"/>
      <c r="L135" s="104"/>
      <c r="N135" s="94"/>
      <c r="U135" s="118"/>
    </row>
    <row r="136" spans="6:21" s="1" customFormat="1" x14ac:dyDescent="0.25">
      <c r="F136" s="95"/>
      <c r="L136" s="104"/>
      <c r="N136" s="94"/>
      <c r="U136" s="118"/>
    </row>
    <row r="137" spans="6:21" s="1" customFormat="1" x14ac:dyDescent="0.25">
      <c r="F137" s="95"/>
      <c r="L137" s="104"/>
      <c r="N137" s="94"/>
      <c r="U137" s="118"/>
    </row>
    <row r="138" spans="6:21" s="1" customFormat="1" x14ac:dyDescent="0.25">
      <c r="F138" s="95"/>
      <c r="L138" s="104"/>
      <c r="N138" s="94"/>
      <c r="U138" s="118"/>
    </row>
    <row r="139" spans="6:21" s="1" customFormat="1" x14ac:dyDescent="0.25">
      <c r="F139" s="95"/>
      <c r="L139" s="104"/>
      <c r="N139" s="94"/>
      <c r="U139" s="118"/>
    </row>
    <row r="140" spans="6:21" s="1" customFormat="1" x14ac:dyDescent="0.25">
      <c r="F140" s="95"/>
      <c r="L140" s="104"/>
      <c r="N140" s="94"/>
      <c r="U140" s="118"/>
    </row>
    <row r="141" spans="6:21" s="1" customFormat="1" x14ac:dyDescent="0.25">
      <c r="F141" s="95"/>
      <c r="L141" s="104"/>
      <c r="N141" s="94"/>
      <c r="U141" s="118"/>
    </row>
    <row r="142" spans="6:21" s="1" customFormat="1" x14ac:dyDescent="0.25">
      <c r="F142" s="95"/>
      <c r="L142" s="104"/>
      <c r="N142" s="94"/>
      <c r="U142" s="118"/>
    </row>
    <row r="143" spans="6:21" s="1" customFormat="1" x14ac:dyDescent="0.25">
      <c r="F143" s="95"/>
      <c r="L143" s="104"/>
      <c r="N143" s="94"/>
      <c r="U143" s="118"/>
    </row>
    <row r="144" spans="6:21" s="1" customFormat="1" x14ac:dyDescent="0.25">
      <c r="F144" s="95"/>
      <c r="L144" s="104"/>
      <c r="N144" s="94"/>
      <c r="U144" s="118"/>
    </row>
    <row r="145" spans="6:21" s="1" customFormat="1" x14ac:dyDescent="0.25">
      <c r="F145" s="95"/>
      <c r="L145" s="104"/>
      <c r="N145" s="94"/>
      <c r="U145" s="118"/>
    </row>
    <row r="146" spans="6:21" s="1" customFormat="1" x14ac:dyDescent="0.25">
      <c r="F146" s="95"/>
      <c r="L146" s="104"/>
      <c r="N146" s="94"/>
      <c r="U146" s="118"/>
    </row>
    <row r="147" spans="6:21" s="1" customFormat="1" x14ac:dyDescent="0.25">
      <c r="F147" s="95"/>
      <c r="L147" s="104"/>
      <c r="N147" s="94"/>
      <c r="U147" s="118"/>
    </row>
    <row r="148" spans="6:21" s="1" customFormat="1" x14ac:dyDescent="0.25">
      <c r="F148" s="95"/>
      <c r="L148" s="104"/>
      <c r="N148" s="94"/>
      <c r="U148" s="118"/>
    </row>
    <row r="149" spans="6:21" s="1" customFormat="1" x14ac:dyDescent="0.25">
      <c r="F149" s="95"/>
      <c r="L149" s="104"/>
      <c r="N149" s="94"/>
      <c r="U149" s="118"/>
    </row>
    <row r="150" spans="6:21" s="1" customFormat="1" x14ac:dyDescent="0.25">
      <c r="F150" s="95"/>
      <c r="L150" s="104"/>
      <c r="N150" s="94"/>
      <c r="U150" s="118"/>
    </row>
    <row r="151" spans="6:21" s="1" customFormat="1" x14ac:dyDescent="0.25">
      <c r="F151" s="95"/>
      <c r="L151" s="104"/>
      <c r="N151" s="94"/>
      <c r="U151" s="118"/>
    </row>
    <row r="152" spans="6:21" s="1" customFormat="1" x14ac:dyDescent="0.25">
      <c r="F152" s="95"/>
      <c r="L152" s="104"/>
      <c r="N152" s="94"/>
      <c r="U152" s="118"/>
    </row>
    <row r="153" spans="6:21" s="1" customFormat="1" x14ac:dyDescent="0.25">
      <c r="F153" s="95"/>
      <c r="L153" s="104"/>
      <c r="N153" s="94"/>
      <c r="U153" s="118"/>
    </row>
    <row r="154" spans="6:21" s="1" customFormat="1" x14ac:dyDescent="0.25">
      <c r="F154" s="95"/>
      <c r="L154" s="104"/>
      <c r="N154" s="94"/>
      <c r="U154" s="118"/>
    </row>
    <row r="155" spans="6:21" s="1" customFormat="1" x14ac:dyDescent="0.25">
      <c r="F155" s="95"/>
      <c r="L155" s="104"/>
      <c r="N155" s="94"/>
      <c r="U155" s="118"/>
    </row>
    <row r="156" spans="6:21" s="1" customFormat="1" x14ac:dyDescent="0.25">
      <c r="F156" s="95"/>
      <c r="L156" s="104"/>
      <c r="N156" s="94"/>
      <c r="U156" s="118"/>
    </row>
    <row r="157" spans="6:21" s="1" customFormat="1" x14ac:dyDescent="0.25">
      <c r="F157" s="95"/>
      <c r="L157" s="104"/>
      <c r="N157" s="94"/>
      <c r="U157" s="118"/>
    </row>
    <row r="158" spans="6:21" s="1" customFormat="1" x14ac:dyDescent="0.25">
      <c r="F158" s="95"/>
      <c r="L158" s="104"/>
      <c r="N158" s="94"/>
      <c r="U158" s="118"/>
    </row>
    <row r="159" spans="6:21" s="1" customFormat="1" x14ac:dyDescent="0.25">
      <c r="F159" s="95"/>
      <c r="L159" s="104"/>
      <c r="N159" s="94"/>
      <c r="U159" s="118"/>
    </row>
    <row r="160" spans="6:21" s="1" customFormat="1" x14ac:dyDescent="0.25">
      <c r="F160" s="95"/>
      <c r="L160" s="104"/>
      <c r="N160" s="94"/>
      <c r="U160" s="118"/>
    </row>
    <row r="161" spans="6:21" s="1" customFormat="1" x14ac:dyDescent="0.25">
      <c r="F161" s="95"/>
      <c r="L161" s="104"/>
      <c r="N161" s="94"/>
      <c r="U161" s="118"/>
    </row>
    <row r="162" spans="6:21" s="1" customFormat="1" x14ac:dyDescent="0.25">
      <c r="F162" s="95"/>
      <c r="L162" s="104"/>
      <c r="N162" s="94"/>
      <c r="U162" s="118"/>
    </row>
    <row r="163" spans="6:21" s="1" customFormat="1" x14ac:dyDescent="0.25">
      <c r="F163" s="95"/>
      <c r="L163" s="104"/>
      <c r="N163" s="94"/>
      <c r="U163" s="118"/>
    </row>
    <row r="164" spans="6:21" s="1" customFormat="1" x14ac:dyDescent="0.25">
      <c r="F164" s="95"/>
      <c r="L164" s="104"/>
      <c r="N164" s="94"/>
      <c r="U164" s="118"/>
    </row>
    <row r="165" spans="6:21" s="1" customFormat="1" x14ac:dyDescent="0.25">
      <c r="F165" s="95"/>
      <c r="L165" s="104"/>
      <c r="N165" s="94"/>
      <c r="U165" s="118"/>
    </row>
    <row r="166" spans="6:21" s="1" customFormat="1" x14ac:dyDescent="0.25">
      <c r="F166" s="95"/>
      <c r="L166" s="104"/>
      <c r="N166" s="94"/>
      <c r="U166" s="118"/>
    </row>
    <row r="167" spans="6:21" s="1" customFormat="1" x14ac:dyDescent="0.25">
      <c r="F167" s="95"/>
      <c r="L167" s="104"/>
      <c r="N167" s="94"/>
      <c r="U167" s="118"/>
    </row>
    <row r="168" spans="6:21" s="1" customFormat="1" x14ac:dyDescent="0.25">
      <c r="F168" s="95"/>
      <c r="L168" s="104"/>
      <c r="N168" s="94"/>
      <c r="U168" s="118"/>
    </row>
    <row r="169" spans="6:21" s="1" customFormat="1" x14ac:dyDescent="0.25">
      <c r="F169" s="95"/>
      <c r="L169" s="104"/>
      <c r="N169" s="94"/>
      <c r="U169" s="118"/>
    </row>
    <row r="170" spans="6:21" s="1" customFormat="1" x14ac:dyDescent="0.25">
      <c r="F170" s="95"/>
      <c r="L170" s="104"/>
      <c r="N170" s="94"/>
      <c r="U170" s="118"/>
    </row>
    <row r="171" spans="6:21" s="1" customFormat="1" x14ac:dyDescent="0.25">
      <c r="F171" s="95"/>
      <c r="L171" s="104"/>
      <c r="N171" s="94"/>
      <c r="U171" s="118"/>
    </row>
    <row r="172" spans="6:21" s="1" customFormat="1" x14ac:dyDescent="0.25">
      <c r="F172" s="95"/>
      <c r="L172" s="104"/>
      <c r="N172" s="94"/>
      <c r="U172" s="118"/>
    </row>
    <row r="173" spans="6:21" s="1" customFormat="1" x14ac:dyDescent="0.25">
      <c r="F173" s="95"/>
      <c r="L173" s="104"/>
      <c r="N173" s="94"/>
      <c r="U173" s="118"/>
    </row>
    <row r="174" spans="6:21" s="1" customFormat="1" x14ac:dyDescent="0.25">
      <c r="F174" s="95"/>
      <c r="L174" s="104"/>
      <c r="N174" s="94"/>
      <c r="U174" s="118"/>
    </row>
    <row r="175" spans="6:21" s="1" customFormat="1" x14ac:dyDescent="0.25">
      <c r="F175" s="95"/>
      <c r="L175" s="104"/>
      <c r="N175" s="94"/>
      <c r="U175" s="118"/>
    </row>
    <row r="176" spans="6:21" s="1" customFormat="1" x14ac:dyDescent="0.25">
      <c r="F176" s="95"/>
      <c r="L176" s="104"/>
      <c r="N176" s="94"/>
      <c r="U176" s="118"/>
    </row>
    <row r="177" spans="6:21" s="1" customFormat="1" x14ac:dyDescent="0.25">
      <c r="F177" s="95"/>
      <c r="L177" s="104"/>
      <c r="N177" s="94"/>
      <c r="U177" s="118"/>
    </row>
    <row r="178" spans="6:21" s="1" customFormat="1" x14ac:dyDescent="0.25">
      <c r="F178" s="95"/>
      <c r="L178" s="104"/>
      <c r="N178" s="94"/>
      <c r="U178" s="118"/>
    </row>
    <row r="179" spans="6:21" s="1" customFormat="1" x14ac:dyDescent="0.25">
      <c r="F179" s="95"/>
      <c r="L179" s="104"/>
      <c r="N179" s="94"/>
      <c r="U179" s="118"/>
    </row>
    <row r="180" spans="6:21" s="1" customFormat="1" x14ac:dyDescent="0.25">
      <c r="F180" s="95"/>
      <c r="L180" s="104"/>
      <c r="N180" s="94"/>
      <c r="U180" s="118"/>
    </row>
    <row r="181" spans="6:21" s="1" customFormat="1" x14ac:dyDescent="0.25">
      <c r="F181" s="95"/>
      <c r="L181" s="104"/>
      <c r="N181" s="94"/>
      <c r="U181" s="118"/>
    </row>
    <row r="182" spans="6:21" s="1" customFormat="1" x14ac:dyDescent="0.25">
      <c r="F182" s="95"/>
      <c r="L182" s="104"/>
      <c r="N182" s="94"/>
      <c r="U182" s="118"/>
    </row>
    <row r="183" spans="6:21" s="1" customFormat="1" x14ac:dyDescent="0.25">
      <c r="F183" s="95"/>
      <c r="L183" s="104"/>
      <c r="N183" s="94"/>
      <c r="U183" s="118"/>
    </row>
    <row r="184" spans="6:21" s="1" customFormat="1" x14ac:dyDescent="0.25">
      <c r="F184" s="95"/>
      <c r="L184" s="104"/>
      <c r="N184" s="94"/>
      <c r="U184" s="118"/>
    </row>
    <row r="185" spans="6:21" s="1" customFormat="1" x14ac:dyDescent="0.25">
      <c r="F185" s="95"/>
      <c r="L185" s="104"/>
      <c r="N185" s="94"/>
      <c r="U185" s="118"/>
    </row>
    <row r="186" spans="6:21" s="1" customFormat="1" x14ac:dyDescent="0.25">
      <c r="F186" s="95"/>
      <c r="L186" s="104"/>
      <c r="N186" s="94"/>
      <c r="U186" s="118"/>
    </row>
    <row r="187" spans="6:21" s="1" customFormat="1" x14ac:dyDescent="0.25">
      <c r="F187" s="95"/>
      <c r="L187" s="104"/>
      <c r="N187" s="94"/>
      <c r="U187" s="118"/>
    </row>
    <row r="188" spans="6:21" s="1" customFormat="1" x14ac:dyDescent="0.25">
      <c r="F188" s="95"/>
      <c r="L188" s="104"/>
      <c r="N188" s="94"/>
      <c r="U188" s="118"/>
    </row>
    <row r="189" spans="6:21" s="1" customFormat="1" x14ac:dyDescent="0.25">
      <c r="F189" s="95"/>
      <c r="L189" s="104"/>
      <c r="N189" s="94"/>
      <c r="U189" s="118"/>
    </row>
    <row r="190" spans="6:21" s="1" customFormat="1" x14ac:dyDescent="0.25">
      <c r="F190" s="95"/>
      <c r="L190" s="104"/>
      <c r="N190" s="94"/>
      <c r="U190" s="118"/>
    </row>
    <row r="191" spans="6:21" s="1" customFormat="1" x14ac:dyDescent="0.25">
      <c r="F191" s="95"/>
      <c r="L191" s="104"/>
      <c r="N191" s="94"/>
      <c r="U191" s="118"/>
    </row>
    <row r="192" spans="6:21" s="1" customFormat="1" x14ac:dyDescent="0.25">
      <c r="F192" s="95"/>
      <c r="L192" s="104"/>
      <c r="N192" s="94"/>
      <c r="U192" s="118"/>
    </row>
    <row r="193" spans="6:21" s="1" customFormat="1" x14ac:dyDescent="0.25">
      <c r="F193" s="95"/>
      <c r="L193" s="104"/>
      <c r="N193" s="94"/>
      <c r="U193" s="118"/>
    </row>
    <row r="194" spans="6:21" s="1" customFormat="1" x14ac:dyDescent="0.25">
      <c r="F194" s="95"/>
      <c r="L194" s="104"/>
      <c r="N194" s="94"/>
      <c r="U194" s="118"/>
    </row>
    <row r="195" spans="6:21" s="1" customFormat="1" x14ac:dyDescent="0.25">
      <c r="F195" s="95"/>
      <c r="L195" s="104"/>
      <c r="N195" s="94"/>
      <c r="U195" s="118"/>
    </row>
    <row r="196" spans="6:21" s="1" customFormat="1" x14ac:dyDescent="0.25">
      <c r="F196" s="95"/>
      <c r="L196" s="104"/>
      <c r="N196" s="94"/>
      <c r="U196" s="118"/>
    </row>
    <row r="197" spans="6:21" s="1" customFormat="1" x14ac:dyDescent="0.25">
      <c r="F197" s="95"/>
      <c r="L197" s="104"/>
      <c r="N197" s="94"/>
      <c r="U197" s="118"/>
    </row>
    <row r="198" spans="6:21" s="1" customFormat="1" x14ac:dyDescent="0.25">
      <c r="F198" s="95"/>
      <c r="L198" s="104"/>
      <c r="N198" s="94"/>
      <c r="U198" s="118"/>
    </row>
    <row r="199" spans="6:21" s="1" customFormat="1" x14ac:dyDescent="0.25">
      <c r="F199" s="95"/>
      <c r="L199" s="104"/>
      <c r="N199" s="94"/>
      <c r="U199" s="118"/>
    </row>
    <row r="200" spans="6:21" s="1" customFormat="1" x14ac:dyDescent="0.25">
      <c r="F200" s="95"/>
      <c r="L200" s="104"/>
      <c r="N200" s="94"/>
      <c r="U200" s="118"/>
    </row>
    <row r="201" spans="6:21" s="1" customFormat="1" x14ac:dyDescent="0.25">
      <c r="F201" s="95"/>
      <c r="L201" s="104"/>
      <c r="N201" s="94"/>
      <c r="U201" s="118"/>
    </row>
    <row r="202" spans="6:21" s="1" customFormat="1" x14ac:dyDescent="0.25">
      <c r="F202" s="95"/>
      <c r="L202" s="104"/>
      <c r="N202" s="94"/>
      <c r="U202" s="118"/>
    </row>
    <row r="203" spans="6:21" s="1" customFormat="1" x14ac:dyDescent="0.25">
      <c r="F203" s="95"/>
      <c r="L203" s="104"/>
      <c r="N203" s="94"/>
      <c r="U203" s="118"/>
    </row>
    <row r="204" spans="6:21" s="1" customFormat="1" x14ac:dyDescent="0.25">
      <c r="F204" s="95"/>
      <c r="L204" s="104"/>
      <c r="N204" s="94"/>
      <c r="U204" s="118"/>
    </row>
    <row r="205" spans="6:21" s="1" customFormat="1" x14ac:dyDescent="0.25">
      <c r="F205" s="95"/>
      <c r="L205" s="104"/>
      <c r="N205" s="94"/>
      <c r="U205" s="118"/>
    </row>
    <row r="206" spans="6:21" s="1" customFormat="1" x14ac:dyDescent="0.25">
      <c r="F206" s="95"/>
      <c r="L206" s="104"/>
      <c r="N206" s="94"/>
      <c r="U206" s="118"/>
    </row>
    <row r="207" spans="6:21" s="1" customFormat="1" x14ac:dyDescent="0.25">
      <c r="F207" s="95"/>
      <c r="L207" s="104"/>
      <c r="N207" s="94"/>
      <c r="U207" s="118"/>
    </row>
    <row r="208" spans="6:21" s="1" customFormat="1" x14ac:dyDescent="0.25">
      <c r="F208" s="95"/>
      <c r="L208" s="104"/>
      <c r="N208" s="94"/>
      <c r="U208" s="118"/>
    </row>
    <row r="209" spans="6:21" s="1" customFormat="1" x14ac:dyDescent="0.25">
      <c r="F209" s="95"/>
      <c r="L209" s="104"/>
      <c r="N209" s="94"/>
      <c r="U209" s="118"/>
    </row>
  </sheetData>
  <sheetProtection algorithmName="SHA-512" hashValue="dFagzauZeMoGNuprZHVJGQgWIDXYcG8qBHPV22WN1Ah5LYsrQ0cbHuESLyZJVVcHaJJ9e2Ch0chdVGWwPanA1w==" saltValue="pQILspdUK9Z0tEL1PlOgYQ==" spinCount="100000" sheet="1" autoFilter="0"/>
  <autoFilter ref="A5:U112" xr:uid="{00000000-0001-0000-0100-000000000000}"/>
  <mergeCells count="71">
    <mergeCell ref="Q85:Q86"/>
    <mergeCell ref="R85:R86"/>
    <mergeCell ref="S85:S86"/>
    <mergeCell ref="T85:T86"/>
    <mergeCell ref="U85:U86"/>
    <mergeCell ref="S42:S43"/>
    <mergeCell ref="T42:T43"/>
    <mergeCell ref="U42:U43"/>
    <mergeCell ref="B85:B86"/>
    <mergeCell ref="A85:A86"/>
    <mergeCell ref="C85:C86"/>
    <mergeCell ref="D85:D86"/>
    <mergeCell ref="E85:E86"/>
    <mergeCell ref="F85:F86"/>
    <mergeCell ref="G85:G86"/>
    <mergeCell ref="H85:H86"/>
    <mergeCell ref="I85:I86"/>
    <mergeCell ref="J85:J86"/>
    <mergeCell ref="K85:K86"/>
    <mergeCell ref="N85:N86"/>
    <mergeCell ref="P85:P86"/>
    <mergeCell ref="T39:T40"/>
    <mergeCell ref="U39:U40"/>
    <mergeCell ref="A42:A43"/>
    <mergeCell ref="B42:B43"/>
    <mergeCell ref="C42:C43"/>
    <mergeCell ref="D42:D43"/>
    <mergeCell ref="E42:E43"/>
    <mergeCell ref="F42:F43"/>
    <mergeCell ref="G42:G43"/>
    <mergeCell ref="H42:H43"/>
    <mergeCell ref="I42:I43"/>
    <mergeCell ref="J42:J43"/>
    <mergeCell ref="K42:K43"/>
    <mergeCell ref="N42:N43"/>
    <mergeCell ref="P42:P43"/>
    <mergeCell ref="Q42:Q43"/>
    <mergeCell ref="N39:N40"/>
    <mergeCell ref="P39:P40"/>
    <mergeCell ref="Q39:Q40"/>
    <mergeCell ref="R39:R40"/>
    <mergeCell ref="S39:S40"/>
    <mergeCell ref="K39:K40"/>
    <mergeCell ref="A39:A40"/>
    <mergeCell ref="D39:D40"/>
    <mergeCell ref="E39:E40"/>
    <mergeCell ref="F39:F40"/>
    <mergeCell ref="G39:G40"/>
    <mergeCell ref="B39:B40"/>
    <mergeCell ref="C39:C40"/>
    <mergeCell ref="R42:R43"/>
    <mergeCell ref="A1:B3"/>
    <mergeCell ref="C1:P3"/>
    <mergeCell ref="A4:A5"/>
    <mergeCell ref="B4:B5"/>
    <mergeCell ref="C4:C5"/>
    <mergeCell ref="E4:E5"/>
    <mergeCell ref="F4:F5"/>
    <mergeCell ref="G4:K4"/>
    <mergeCell ref="D4:D5"/>
    <mergeCell ref="Q1:T1"/>
    <mergeCell ref="Q3:T3"/>
    <mergeCell ref="P4:T4"/>
    <mergeCell ref="H39:H40"/>
    <mergeCell ref="I39:I40"/>
    <mergeCell ref="J39:J40"/>
    <mergeCell ref="U4:U5"/>
    <mergeCell ref="L4:L5"/>
    <mergeCell ref="M4:M5"/>
    <mergeCell ref="N4:N5"/>
    <mergeCell ref="O4:O5"/>
  </mergeCells>
  <conditionalFormatting sqref="K6:K39 T87:T99 K87:K112 T101:T112">
    <cfRule type="containsText" dxfId="38" priority="106" operator="containsText" text="Alto">
      <formula>NOT(ISERROR(SEARCH("Alto",K6)))</formula>
    </cfRule>
    <cfRule type="containsText" dxfId="37" priority="107" operator="containsText" text="Medio">
      <formula>NOT(ISERROR(SEARCH("Medio",K6)))</formula>
    </cfRule>
    <cfRule type="containsText" dxfId="36" priority="108" operator="containsText" text="Bajo">
      <formula>NOT(ISERROR(SEARCH("Bajo",K6)))</formula>
    </cfRule>
  </conditionalFormatting>
  <conditionalFormatting sqref="K41:K42">
    <cfRule type="containsText" dxfId="35" priority="342" operator="containsText" text="Bajo">
      <formula>NOT(ISERROR(SEARCH("Bajo",K41)))</formula>
    </cfRule>
    <cfRule type="containsText" dxfId="34" priority="341" operator="containsText" text="Medio">
      <formula>NOT(ISERROR(SEARCH("Medio",K41)))</formula>
    </cfRule>
    <cfRule type="containsText" dxfId="33" priority="340" operator="containsText" text="Alto">
      <formula>NOT(ISERROR(SEARCH("Alto",K41)))</formula>
    </cfRule>
  </conditionalFormatting>
  <conditionalFormatting sqref="K44:K65">
    <cfRule type="containsText" dxfId="32" priority="213" operator="containsText" text="Bajo">
      <formula>NOT(ISERROR(SEARCH("Bajo",K44)))</formula>
    </cfRule>
    <cfRule type="containsText" dxfId="31" priority="212" operator="containsText" text="Medio">
      <formula>NOT(ISERROR(SEARCH("Medio",K44)))</formula>
    </cfRule>
    <cfRule type="containsText" dxfId="30" priority="211" operator="containsText" text="Alto">
      <formula>NOT(ISERROR(SEARCH("Alto",K44)))</formula>
    </cfRule>
  </conditionalFormatting>
  <conditionalFormatting sqref="K69:K85">
    <cfRule type="containsText" dxfId="29" priority="109" operator="containsText" text="Alto">
      <formula>NOT(ISERROR(SEARCH("Alto",K69)))</formula>
    </cfRule>
    <cfRule type="containsText" dxfId="28" priority="110" operator="containsText" text="Medio">
      <formula>NOT(ISERROR(SEARCH("Medio",K69)))</formula>
    </cfRule>
    <cfRule type="containsText" dxfId="27" priority="111" operator="containsText" text="Bajo">
      <formula>NOT(ISERROR(SEARCH("Bajo",K69)))</formula>
    </cfRule>
  </conditionalFormatting>
  <conditionalFormatting sqref="N79">
    <cfRule type="containsText" dxfId="26" priority="174" operator="containsText" text="Bajo">
      <formula>NOT(ISERROR(SEARCH("Bajo",N79)))</formula>
    </cfRule>
    <cfRule type="containsText" dxfId="25" priority="173" operator="containsText" text="Medio">
      <formula>NOT(ISERROR(SEARCH("Medio",N79)))</formula>
    </cfRule>
    <cfRule type="containsText" dxfId="24" priority="172" operator="containsText" text="Alto">
      <formula>NOT(ISERROR(SEARCH("Alto",N79)))</formula>
    </cfRule>
  </conditionalFormatting>
  <conditionalFormatting sqref="P76:P78">
    <cfRule type="containsText" dxfId="23" priority="154" operator="containsText" text="Alto">
      <formula>NOT(ISERROR(SEARCH("Alto",P76)))</formula>
    </cfRule>
    <cfRule type="containsText" dxfId="22" priority="155" operator="containsText" text="Medio">
      <formula>NOT(ISERROR(SEARCH("Medio",P76)))</formula>
    </cfRule>
    <cfRule type="containsText" dxfId="21" priority="156" operator="containsText" text="Bajo">
      <formula>NOT(ISERROR(SEARCH("Bajo",P76)))</formula>
    </cfRule>
  </conditionalFormatting>
  <conditionalFormatting sqref="R75:R76">
    <cfRule type="containsText" dxfId="20" priority="153" operator="containsText" text="Bajo">
      <formula>NOT(ISERROR(SEARCH("Bajo",R75)))</formula>
    </cfRule>
    <cfRule type="containsText" dxfId="19" priority="152" operator="containsText" text="Medio">
      <formula>NOT(ISERROR(SEARCH("Medio",R75)))</formula>
    </cfRule>
    <cfRule type="containsText" dxfId="18" priority="151" operator="containsText" text="Alto">
      <formula>NOT(ISERROR(SEARCH("Alto",R75)))</formula>
    </cfRule>
  </conditionalFormatting>
  <conditionalFormatting sqref="R100">
    <cfRule type="containsText" dxfId="17" priority="20" operator="containsText" text="Medio">
      <formula>NOT(ISERROR(SEARCH("Medio",R100)))</formula>
    </cfRule>
    <cfRule type="containsText" dxfId="16" priority="21" operator="containsText" text="Bajo">
      <formula>NOT(ISERROR(SEARCH("Bajo",R100)))</formula>
    </cfRule>
    <cfRule type="containsText" dxfId="15" priority="19" operator="containsText" text="Alto">
      <formula>NOT(ISERROR(SEARCH("Alto",R100)))</formula>
    </cfRule>
  </conditionalFormatting>
  <conditionalFormatting sqref="T6:T38">
    <cfRule type="containsText" dxfId="14" priority="103" operator="containsText" text="Alto">
      <formula>NOT(ISERROR(SEARCH("Alto",T6)))</formula>
    </cfRule>
    <cfRule type="containsText" dxfId="13" priority="105" operator="containsText" text="Bajo">
      <formula>NOT(ISERROR(SEARCH("Bajo",T6)))</formula>
    </cfRule>
    <cfRule type="containsText" dxfId="12" priority="104" operator="containsText" text="Medio">
      <formula>NOT(ISERROR(SEARCH("Medio",T6)))</formula>
    </cfRule>
  </conditionalFormatting>
  <conditionalFormatting sqref="T41:T42">
    <cfRule type="containsText" dxfId="11" priority="283" operator="containsText" text="Alto">
      <formula>NOT(ISERROR(SEARCH("Alto",T41)))</formula>
    </cfRule>
    <cfRule type="containsText" dxfId="10" priority="284" operator="containsText" text="Medio">
      <formula>NOT(ISERROR(SEARCH("Medio",T41)))</formula>
    </cfRule>
    <cfRule type="containsText" dxfId="9" priority="285" operator="containsText" text="Bajo">
      <formula>NOT(ISERROR(SEARCH("Bajo",T41)))</formula>
    </cfRule>
  </conditionalFormatting>
  <conditionalFormatting sqref="T44:T65">
    <cfRule type="containsText" dxfId="8" priority="214" operator="containsText" text="Alto">
      <formula>NOT(ISERROR(SEARCH("Alto",T44)))</formula>
    </cfRule>
    <cfRule type="containsText" dxfId="7" priority="215" operator="containsText" text="Medio">
      <formula>NOT(ISERROR(SEARCH("Medio",T44)))</formula>
    </cfRule>
    <cfRule type="containsText" dxfId="6" priority="216" operator="containsText" text="Bajo">
      <formula>NOT(ISERROR(SEARCH("Bajo",T44)))</formula>
    </cfRule>
  </conditionalFormatting>
  <conditionalFormatting sqref="T69:T85">
    <cfRule type="containsText" dxfId="5" priority="126" operator="containsText" text="Bajo">
      <formula>NOT(ISERROR(SEARCH("Bajo",T69)))</formula>
    </cfRule>
    <cfRule type="containsText" dxfId="4" priority="125" operator="containsText" text="Medio">
      <formula>NOT(ISERROR(SEARCH("Medio",T69)))</formula>
    </cfRule>
    <cfRule type="containsText" dxfId="3" priority="124" operator="containsText" text="Alto">
      <formula>NOT(ISERROR(SEARCH("Alto",T69)))</formula>
    </cfRule>
  </conditionalFormatting>
  <conditionalFormatting sqref="T39:U39">
    <cfRule type="containsText" dxfId="2" priority="271" operator="containsText" text="Alto">
      <formula>NOT(ISERROR(SEARCH("Alto",T39)))</formula>
    </cfRule>
    <cfRule type="containsText" dxfId="1" priority="272" operator="containsText" text="Medio">
      <formula>NOT(ISERROR(SEARCH("Medio",T39)))</formula>
    </cfRule>
    <cfRule type="containsText" dxfId="0" priority="273" operator="containsText" text="Bajo">
      <formula>NOT(ISERROR(SEARCH("Bajo",T39)))</formula>
    </cfRule>
  </conditionalFormatting>
  <printOptions horizontalCentered="1" verticalCentered="1"/>
  <pageMargins left="0.23622047244094491" right="0.23622047244094491" top="0.35433070866141736" bottom="0.15748031496062992" header="0" footer="0"/>
  <pageSetup scale="43"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2113AEA-26D4-4152-9743-EDF40F6B15FE}">
          <x14:formula1>
            <xm:f>'Criterios de Valoración'!$J$27:$J$33</xm:f>
          </x14:formula1>
          <xm:sqref>U6:U168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P66"/>
  <sheetViews>
    <sheetView zoomScale="90" zoomScaleNormal="90" zoomScalePageLayoutView="60" workbookViewId="0">
      <selection activeCell="E10" sqref="E10"/>
    </sheetView>
  </sheetViews>
  <sheetFormatPr baseColWidth="10" defaultRowHeight="15" x14ac:dyDescent="0.25"/>
  <cols>
    <col min="1" max="1" width="2.85546875" style="1" customWidth="1"/>
    <col min="2" max="2" width="30.28515625" customWidth="1"/>
    <col min="3" max="3" width="4.42578125" customWidth="1"/>
    <col min="4" max="7" width="19.85546875" customWidth="1"/>
    <col min="8" max="8" width="6.140625" style="1" customWidth="1"/>
    <col min="9" max="9" width="9.140625" customWidth="1"/>
    <col min="10" max="10" width="9.140625" hidden="1" customWidth="1"/>
    <col min="11" max="253" width="9.140625" customWidth="1"/>
    <col min="254" max="254" width="2.85546875" customWidth="1"/>
    <col min="255" max="255" width="30.28515625" customWidth="1"/>
    <col min="256" max="256" width="4.42578125" customWidth="1"/>
    <col min="257" max="259" width="26.7109375" customWidth="1"/>
    <col min="260" max="260" width="29.85546875" customWidth="1"/>
    <col min="261" max="261" width="6.140625" customWidth="1"/>
    <col min="262" max="509" width="9.140625" customWidth="1"/>
    <col min="510" max="510" width="2.85546875" customWidth="1"/>
    <col min="511" max="511" width="30.28515625" customWidth="1"/>
    <col min="512" max="512" width="4.42578125" customWidth="1"/>
    <col min="513" max="515" width="26.7109375" customWidth="1"/>
    <col min="516" max="516" width="29.85546875" customWidth="1"/>
    <col min="517" max="517" width="6.140625" customWidth="1"/>
    <col min="518" max="765" width="9.140625" customWidth="1"/>
    <col min="766" max="766" width="2.85546875" customWidth="1"/>
    <col min="767" max="767" width="30.28515625" customWidth="1"/>
    <col min="768" max="768" width="4.42578125" customWidth="1"/>
    <col min="769" max="771" width="26.7109375" customWidth="1"/>
    <col min="772" max="772" width="29.85546875" customWidth="1"/>
    <col min="773" max="773" width="6.140625" customWidth="1"/>
    <col min="774" max="1021" width="9.140625" customWidth="1"/>
    <col min="1022" max="1022" width="2.85546875" customWidth="1"/>
    <col min="1023" max="1023" width="30.28515625" customWidth="1"/>
    <col min="1024" max="1024" width="4.42578125" customWidth="1"/>
    <col min="1025" max="1027" width="26.7109375" customWidth="1"/>
    <col min="1028" max="1028" width="29.85546875" customWidth="1"/>
    <col min="1029" max="1029" width="6.140625" customWidth="1"/>
    <col min="1030" max="1277" width="9.140625" customWidth="1"/>
    <col min="1278" max="1278" width="2.85546875" customWidth="1"/>
    <col min="1279" max="1279" width="30.28515625" customWidth="1"/>
    <col min="1280" max="1280" width="4.42578125" customWidth="1"/>
    <col min="1281" max="1283" width="26.7109375" customWidth="1"/>
    <col min="1284" max="1284" width="29.85546875" customWidth="1"/>
    <col min="1285" max="1285" width="6.140625" customWidth="1"/>
    <col min="1286" max="1533" width="9.140625" customWidth="1"/>
    <col min="1534" max="1534" width="2.85546875" customWidth="1"/>
    <col min="1535" max="1535" width="30.28515625" customWidth="1"/>
    <col min="1536" max="1536" width="4.42578125" customWidth="1"/>
    <col min="1537" max="1539" width="26.7109375" customWidth="1"/>
    <col min="1540" max="1540" width="29.85546875" customWidth="1"/>
    <col min="1541" max="1541" width="6.140625" customWidth="1"/>
    <col min="1542" max="1789" width="9.140625" customWidth="1"/>
    <col min="1790" max="1790" width="2.85546875" customWidth="1"/>
    <col min="1791" max="1791" width="30.28515625" customWidth="1"/>
    <col min="1792" max="1792" width="4.42578125" customWidth="1"/>
    <col min="1793" max="1795" width="26.7109375" customWidth="1"/>
    <col min="1796" max="1796" width="29.85546875" customWidth="1"/>
    <col min="1797" max="1797" width="6.140625" customWidth="1"/>
    <col min="1798" max="2045" width="9.140625" customWidth="1"/>
    <col min="2046" max="2046" width="2.85546875" customWidth="1"/>
    <col min="2047" max="2047" width="30.28515625" customWidth="1"/>
    <col min="2048" max="2048" width="4.42578125" customWidth="1"/>
    <col min="2049" max="2051" width="26.7109375" customWidth="1"/>
    <col min="2052" max="2052" width="29.85546875" customWidth="1"/>
    <col min="2053" max="2053" width="6.140625" customWidth="1"/>
    <col min="2054" max="2301" width="9.140625" customWidth="1"/>
    <col min="2302" max="2302" width="2.85546875" customWidth="1"/>
    <col min="2303" max="2303" width="30.28515625" customWidth="1"/>
    <col min="2304" max="2304" width="4.42578125" customWidth="1"/>
    <col min="2305" max="2307" width="26.7109375" customWidth="1"/>
    <col min="2308" max="2308" width="29.85546875" customWidth="1"/>
    <col min="2309" max="2309" width="6.140625" customWidth="1"/>
    <col min="2310" max="2557" width="9.140625" customWidth="1"/>
    <col min="2558" max="2558" width="2.85546875" customWidth="1"/>
    <col min="2559" max="2559" width="30.28515625" customWidth="1"/>
    <col min="2560" max="2560" width="4.42578125" customWidth="1"/>
    <col min="2561" max="2563" width="26.7109375" customWidth="1"/>
    <col min="2564" max="2564" width="29.85546875" customWidth="1"/>
    <col min="2565" max="2565" width="6.140625" customWidth="1"/>
    <col min="2566" max="2813" width="9.140625" customWidth="1"/>
    <col min="2814" max="2814" width="2.85546875" customWidth="1"/>
    <col min="2815" max="2815" width="30.28515625" customWidth="1"/>
    <col min="2816" max="2816" width="4.42578125" customWidth="1"/>
    <col min="2817" max="2819" width="26.7109375" customWidth="1"/>
    <col min="2820" max="2820" width="29.85546875" customWidth="1"/>
    <col min="2821" max="2821" width="6.140625" customWidth="1"/>
    <col min="2822" max="3069" width="9.140625" customWidth="1"/>
    <col min="3070" max="3070" width="2.85546875" customWidth="1"/>
    <col min="3071" max="3071" width="30.28515625" customWidth="1"/>
    <col min="3072" max="3072" width="4.42578125" customWidth="1"/>
    <col min="3073" max="3075" width="26.7109375" customWidth="1"/>
    <col min="3076" max="3076" width="29.85546875" customWidth="1"/>
    <col min="3077" max="3077" width="6.140625" customWidth="1"/>
    <col min="3078" max="3325" width="9.140625" customWidth="1"/>
    <col min="3326" max="3326" width="2.85546875" customWidth="1"/>
    <col min="3327" max="3327" width="30.28515625" customWidth="1"/>
    <col min="3328" max="3328" width="4.42578125" customWidth="1"/>
    <col min="3329" max="3331" width="26.7109375" customWidth="1"/>
    <col min="3332" max="3332" width="29.85546875" customWidth="1"/>
    <col min="3333" max="3333" width="6.140625" customWidth="1"/>
    <col min="3334" max="3581" width="9.140625" customWidth="1"/>
    <col min="3582" max="3582" width="2.85546875" customWidth="1"/>
    <col min="3583" max="3583" width="30.28515625" customWidth="1"/>
    <col min="3584" max="3584" width="4.42578125" customWidth="1"/>
    <col min="3585" max="3587" width="26.7109375" customWidth="1"/>
    <col min="3588" max="3588" width="29.85546875" customWidth="1"/>
    <col min="3589" max="3589" width="6.140625" customWidth="1"/>
    <col min="3590" max="3837" width="9.140625" customWidth="1"/>
    <col min="3838" max="3838" width="2.85546875" customWidth="1"/>
    <col min="3839" max="3839" width="30.28515625" customWidth="1"/>
    <col min="3840" max="3840" width="4.42578125" customWidth="1"/>
    <col min="3841" max="3843" width="26.7109375" customWidth="1"/>
    <col min="3844" max="3844" width="29.85546875" customWidth="1"/>
    <col min="3845" max="3845" width="6.140625" customWidth="1"/>
    <col min="3846" max="4093" width="9.140625" customWidth="1"/>
    <col min="4094" max="4094" width="2.85546875" customWidth="1"/>
    <col min="4095" max="4095" width="30.28515625" customWidth="1"/>
    <col min="4096" max="4096" width="4.42578125" customWidth="1"/>
    <col min="4097" max="4099" width="26.7109375" customWidth="1"/>
    <col min="4100" max="4100" width="29.85546875" customWidth="1"/>
    <col min="4101" max="4101" width="6.140625" customWidth="1"/>
    <col min="4102" max="4349" width="9.140625" customWidth="1"/>
    <col min="4350" max="4350" width="2.85546875" customWidth="1"/>
    <col min="4351" max="4351" width="30.28515625" customWidth="1"/>
    <col min="4352" max="4352" width="4.42578125" customWidth="1"/>
    <col min="4353" max="4355" width="26.7109375" customWidth="1"/>
    <col min="4356" max="4356" width="29.85546875" customWidth="1"/>
    <col min="4357" max="4357" width="6.140625" customWidth="1"/>
    <col min="4358" max="4605" width="9.140625" customWidth="1"/>
    <col min="4606" max="4606" width="2.85546875" customWidth="1"/>
    <col min="4607" max="4607" width="30.28515625" customWidth="1"/>
    <col min="4608" max="4608" width="4.42578125" customWidth="1"/>
    <col min="4609" max="4611" width="26.7109375" customWidth="1"/>
    <col min="4612" max="4612" width="29.85546875" customWidth="1"/>
    <col min="4613" max="4613" width="6.140625" customWidth="1"/>
    <col min="4614" max="4861" width="9.140625" customWidth="1"/>
    <col min="4862" max="4862" width="2.85546875" customWidth="1"/>
    <col min="4863" max="4863" width="30.28515625" customWidth="1"/>
    <col min="4864" max="4864" width="4.42578125" customWidth="1"/>
    <col min="4865" max="4867" width="26.7109375" customWidth="1"/>
    <col min="4868" max="4868" width="29.85546875" customWidth="1"/>
    <col min="4869" max="4869" width="6.140625" customWidth="1"/>
    <col min="4870" max="5117" width="9.140625" customWidth="1"/>
    <col min="5118" max="5118" width="2.85546875" customWidth="1"/>
    <col min="5119" max="5119" width="30.28515625" customWidth="1"/>
    <col min="5120" max="5120" width="4.42578125" customWidth="1"/>
    <col min="5121" max="5123" width="26.7109375" customWidth="1"/>
    <col min="5124" max="5124" width="29.85546875" customWidth="1"/>
    <col min="5125" max="5125" width="6.140625" customWidth="1"/>
    <col min="5126" max="5373" width="9.140625" customWidth="1"/>
    <col min="5374" max="5374" width="2.85546875" customWidth="1"/>
    <col min="5375" max="5375" width="30.28515625" customWidth="1"/>
    <col min="5376" max="5376" width="4.42578125" customWidth="1"/>
    <col min="5377" max="5379" width="26.7109375" customWidth="1"/>
    <col min="5380" max="5380" width="29.85546875" customWidth="1"/>
    <col min="5381" max="5381" width="6.140625" customWidth="1"/>
    <col min="5382" max="5629" width="9.140625" customWidth="1"/>
    <col min="5630" max="5630" width="2.85546875" customWidth="1"/>
    <col min="5631" max="5631" width="30.28515625" customWidth="1"/>
    <col min="5632" max="5632" width="4.42578125" customWidth="1"/>
    <col min="5633" max="5635" width="26.7109375" customWidth="1"/>
    <col min="5636" max="5636" width="29.85546875" customWidth="1"/>
    <col min="5637" max="5637" width="6.140625" customWidth="1"/>
    <col min="5638" max="5885" width="9.140625" customWidth="1"/>
    <col min="5886" max="5886" width="2.85546875" customWidth="1"/>
    <col min="5887" max="5887" width="30.28515625" customWidth="1"/>
    <col min="5888" max="5888" width="4.42578125" customWidth="1"/>
    <col min="5889" max="5891" width="26.7109375" customWidth="1"/>
    <col min="5892" max="5892" width="29.85546875" customWidth="1"/>
    <col min="5893" max="5893" width="6.140625" customWidth="1"/>
    <col min="5894" max="6141" width="9.140625" customWidth="1"/>
    <col min="6142" max="6142" width="2.85546875" customWidth="1"/>
    <col min="6143" max="6143" width="30.28515625" customWidth="1"/>
    <col min="6144" max="6144" width="4.42578125" customWidth="1"/>
    <col min="6145" max="6147" width="26.7109375" customWidth="1"/>
    <col min="6148" max="6148" width="29.85546875" customWidth="1"/>
    <col min="6149" max="6149" width="6.140625" customWidth="1"/>
    <col min="6150" max="6397" width="9.140625" customWidth="1"/>
    <col min="6398" max="6398" width="2.85546875" customWidth="1"/>
    <col min="6399" max="6399" width="30.28515625" customWidth="1"/>
    <col min="6400" max="6400" width="4.42578125" customWidth="1"/>
    <col min="6401" max="6403" width="26.7109375" customWidth="1"/>
    <col min="6404" max="6404" width="29.85546875" customWidth="1"/>
    <col min="6405" max="6405" width="6.140625" customWidth="1"/>
    <col min="6406" max="6653" width="9.140625" customWidth="1"/>
    <col min="6654" max="6654" width="2.85546875" customWidth="1"/>
    <col min="6655" max="6655" width="30.28515625" customWidth="1"/>
    <col min="6656" max="6656" width="4.42578125" customWidth="1"/>
    <col min="6657" max="6659" width="26.7109375" customWidth="1"/>
    <col min="6660" max="6660" width="29.85546875" customWidth="1"/>
    <col min="6661" max="6661" width="6.140625" customWidth="1"/>
    <col min="6662" max="6909" width="9.140625" customWidth="1"/>
    <col min="6910" max="6910" width="2.85546875" customWidth="1"/>
    <col min="6911" max="6911" width="30.28515625" customWidth="1"/>
    <col min="6912" max="6912" width="4.42578125" customWidth="1"/>
    <col min="6913" max="6915" width="26.7109375" customWidth="1"/>
    <col min="6916" max="6916" width="29.85546875" customWidth="1"/>
    <col min="6917" max="6917" width="6.140625" customWidth="1"/>
    <col min="6918" max="7165" width="9.140625" customWidth="1"/>
    <col min="7166" max="7166" width="2.85546875" customWidth="1"/>
    <col min="7167" max="7167" width="30.28515625" customWidth="1"/>
    <col min="7168" max="7168" width="4.42578125" customWidth="1"/>
    <col min="7169" max="7171" width="26.7109375" customWidth="1"/>
    <col min="7172" max="7172" width="29.85546875" customWidth="1"/>
    <col min="7173" max="7173" width="6.140625" customWidth="1"/>
    <col min="7174" max="7421" width="9.140625" customWidth="1"/>
    <col min="7422" max="7422" width="2.85546875" customWidth="1"/>
    <col min="7423" max="7423" width="30.28515625" customWidth="1"/>
    <col min="7424" max="7424" width="4.42578125" customWidth="1"/>
    <col min="7425" max="7427" width="26.7109375" customWidth="1"/>
    <col min="7428" max="7428" width="29.85546875" customWidth="1"/>
    <col min="7429" max="7429" width="6.140625" customWidth="1"/>
    <col min="7430" max="7677" width="9.140625" customWidth="1"/>
    <col min="7678" max="7678" width="2.85546875" customWidth="1"/>
    <col min="7679" max="7679" width="30.28515625" customWidth="1"/>
    <col min="7680" max="7680" width="4.42578125" customWidth="1"/>
    <col min="7681" max="7683" width="26.7109375" customWidth="1"/>
    <col min="7684" max="7684" width="29.85546875" customWidth="1"/>
    <col min="7685" max="7685" width="6.140625" customWidth="1"/>
    <col min="7686" max="7933" width="9.140625" customWidth="1"/>
    <col min="7934" max="7934" width="2.85546875" customWidth="1"/>
    <col min="7935" max="7935" width="30.28515625" customWidth="1"/>
    <col min="7936" max="7936" width="4.42578125" customWidth="1"/>
    <col min="7937" max="7939" width="26.7109375" customWidth="1"/>
    <col min="7940" max="7940" width="29.85546875" customWidth="1"/>
    <col min="7941" max="7941" width="6.140625" customWidth="1"/>
    <col min="7942" max="8189" width="9.140625" customWidth="1"/>
    <col min="8190" max="8190" width="2.85546875" customWidth="1"/>
    <col min="8191" max="8191" width="30.28515625" customWidth="1"/>
    <col min="8192" max="8192" width="4.42578125" customWidth="1"/>
    <col min="8193" max="8195" width="26.7109375" customWidth="1"/>
    <col min="8196" max="8196" width="29.85546875" customWidth="1"/>
    <col min="8197" max="8197" width="6.140625" customWidth="1"/>
    <col min="8198" max="8445" width="9.140625" customWidth="1"/>
    <col min="8446" max="8446" width="2.85546875" customWidth="1"/>
    <col min="8447" max="8447" width="30.28515625" customWidth="1"/>
    <col min="8448" max="8448" width="4.42578125" customWidth="1"/>
    <col min="8449" max="8451" width="26.7109375" customWidth="1"/>
    <col min="8452" max="8452" width="29.85546875" customWidth="1"/>
    <col min="8453" max="8453" width="6.140625" customWidth="1"/>
    <col min="8454" max="8701" width="9.140625" customWidth="1"/>
    <col min="8702" max="8702" width="2.85546875" customWidth="1"/>
    <col min="8703" max="8703" width="30.28515625" customWidth="1"/>
    <col min="8704" max="8704" width="4.42578125" customWidth="1"/>
    <col min="8705" max="8707" width="26.7109375" customWidth="1"/>
    <col min="8708" max="8708" width="29.85546875" customWidth="1"/>
    <col min="8709" max="8709" width="6.140625" customWidth="1"/>
    <col min="8710" max="8957" width="9.140625" customWidth="1"/>
    <col min="8958" max="8958" width="2.85546875" customWidth="1"/>
    <col min="8959" max="8959" width="30.28515625" customWidth="1"/>
    <col min="8960" max="8960" width="4.42578125" customWidth="1"/>
    <col min="8961" max="8963" width="26.7109375" customWidth="1"/>
    <col min="8964" max="8964" width="29.85546875" customWidth="1"/>
    <col min="8965" max="8965" width="6.140625" customWidth="1"/>
    <col min="8966" max="9213" width="9.140625" customWidth="1"/>
    <col min="9214" max="9214" width="2.85546875" customWidth="1"/>
    <col min="9215" max="9215" width="30.28515625" customWidth="1"/>
    <col min="9216" max="9216" width="4.42578125" customWidth="1"/>
    <col min="9217" max="9219" width="26.7109375" customWidth="1"/>
    <col min="9220" max="9220" width="29.85546875" customWidth="1"/>
    <col min="9221" max="9221" width="6.140625" customWidth="1"/>
    <col min="9222" max="9469" width="9.140625" customWidth="1"/>
    <col min="9470" max="9470" width="2.85546875" customWidth="1"/>
    <col min="9471" max="9471" width="30.28515625" customWidth="1"/>
    <col min="9472" max="9472" width="4.42578125" customWidth="1"/>
    <col min="9473" max="9475" width="26.7109375" customWidth="1"/>
    <col min="9476" max="9476" width="29.85546875" customWidth="1"/>
    <col min="9477" max="9477" width="6.140625" customWidth="1"/>
    <col min="9478" max="9725" width="9.140625" customWidth="1"/>
    <col min="9726" max="9726" width="2.85546875" customWidth="1"/>
    <col min="9727" max="9727" width="30.28515625" customWidth="1"/>
    <col min="9728" max="9728" width="4.42578125" customWidth="1"/>
    <col min="9729" max="9731" width="26.7109375" customWidth="1"/>
    <col min="9732" max="9732" width="29.85546875" customWidth="1"/>
    <col min="9733" max="9733" width="6.140625" customWidth="1"/>
    <col min="9734" max="9981" width="9.140625" customWidth="1"/>
    <col min="9982" max="9982" width="2.85546875" customWidth="1"/>
    <col min="9983" max="9983" width="30.28515625" customWidth="1"/>
    <col min="9984" max="9984" width="4.42578125" customWidth="1"/>
    <col min="9985" max="9987" width="26.7109375" customWidth="1"/>
    <col min="9988" max="9988" width="29.85546875" customWidth="1"/>
    <col min="9989" max="9989" width="6.140625" customWidth="1"/>
    <col min="9990" max="10237" width="9.140625" customWidth="1"/>
    <col min="10238" max="10238" width="2.85546875" customWidth="1"/>
    <col min="10239" max="10239" width="30.28515625" customWidth="1"/>
    <col min="10240" max="10240" width="4.42578125" customWidth="1"/>
    <col min="10241" max="10243" width="26.7109375" customWidth="1"/>
    <col min="10244" max="10244" width="29.85546875" customWidth="1"/>
    <col min="10245" max="10245" width="6.140625" customWidth="1"/>
    <col min="10246" max="10493" width="9.140625" customWidth="1"/>
    <col min="10494" max="10494" width="2.85546875" customWidth="1"/>
    <col min="10495" max="10495" width="30.28515625" customWidth="1"/>
    <col min="10496" max="10496" width="4.42578125" customWidth="1"/>
    <col min="10497" max="10499" width="26.7109375" customWidth="1"/>
    <col min="10500" max="10500" width="29.85546875" customWidth="1"/>
    <col min="10501" max="10501" width="6.140625" customWidth="1"/>
    <col min="10502" max="10749" width="9.140625" customWidth="1"/>
    <col min="10750" max="10750" width="2.85546875" customWidth="1"/>
    <col min="10751" max="10751" width="30.28515625" customWidth="1"/>
    <col min="10752" max="10752" width="4.42578125" customWidth="1"/>
    <col min="10753" max="10755" width="26.7109375" customWidth="1"/>
    <col min="10756" max="10756" width="29.85546875" customWidth="1"/>
    <col min="10757" max="10757" width="6.140625" customWidth="1"/>
    <col min="10758" max="11005" width="9.140625" customWidth="1"/>
    <col min="11006" max="11006" width="2.85546875" customWidth="1"/>
    <col min="11007" max="11007" width="30.28515625" customWidth="1"/>
    <col min="11008" max="11008" width="4.42578125" customWidth="1"/>
    <col min="11009" max="11011" width="26.7109375" customWidth="1"/>
    <col min="11012" max="11012" width="29.85546875" customWidth="1"/>
    <col min="11013" max="11013" width="6.140625" customWidth="1"/>
    <col min="11014" max="11261" width="9.140625" customWidth="1"/>
    <col min="11262" max="11262" width="2.85546875" customWidth="1"/>
    <col min="11263" max="11263" width="30.28515625" customWidth="1"/>
    <col min="11264" max="11264" width="4.42578125" customWidth="1"/>
    <col min="11265" max="11267" width="26.7109375" customWidth="1"/>
    <col min="11268" max="11268" width="29.85546875" customWidth="1"/>
    <col min="11269" max="11269" width="6.140625" customWidth="1"/>
    <col min="11270" max="11517" width="9.140625" customWidth="1"/>
    <col min="11518" max="11518" width="2.85546875" customWidth="1"/>
    <col min="11519" max="11519" width="30.28515625" customWidth="1"/>
    <col min="11520" max="11520" width="4.42578125" customWidth="1"/>
    <col min="11521" max="11523" width="26.7109375" customWidth="1"/>
    <col min="11524" max="11524" width="29.85546875" customWidth="1"/>
    <col min="11525" max="11525" width="6.140625" customWidth="1"/>
    <col min="11526" max="11773" width="9.140625" customWidth="1"/>
    <col min="11774" max="11774" width="2.85546875" customWidth="1"/>
    <col min="11775" max="11775" width="30.28515625" customWidth="1"/>
    <col min="11776" max="11776" width="4.42578125" customWidth="1"/>
    <col min="11777" max="11779" width="26.7109375" customWidth="1"/>
    <col min="11780" max="11780" width="29.85546875" customWidth="1"/>
    <col min="11781" max="11781" width="6.140625" customWidth="1"/>
    <col min="11782" max="12029" width="9.140625" customWidth="1"/>
    <col min="12030" max="12030" width="2.85546875" customWidth="1"/>
    <col min="12031" max="12031" width="30.28515625" customWidth="1"/>
    <col min="12032" max="12032" width="4.42578125" customWidth="1"/>
    <col min="12033" max="12035" width="26.7109375" customWidth="1"/>
    <col min="12036" max="12036" width="29.85546875" customWidth="1"/>
    <col min="12037" max="12037" width="6.140625" customWidth="1"/>
    <col min="12038" max="12285" width="9.140625" customWidth="1"/>
    <col min="12286" max="12286" width="2.85546875" customWidth="1"/>
    <col min="12287" max="12287" width="30.28515625" customWidth="1"/>
    <col min="12288" max="12288" width="4.42578125" customWidth="1"/>
    <col min="12289" max="12291" width="26.7109375" customWidth="1"/>
    <col min="12292" max="12292" width="29.85546875" customWidth="1"/>
    <col min="12293" max="12293" width="6.140625" customWidth="1"/>
    <col min="12294" max="12541" width="9.140625" customWidth="1"/>
    <col min="12542" max="12542" width="2.85546875" customWidth="1"/>
    <col min="12543" max="12543" width="30.28515625" customWidth="1"/>
    <col min="12544" max="12544" width="4.42578125" customWidth="1"/>
    <col min="12545" max="12547" width="26.7109375" customWidth="1"/>
    <col min="12548" max="12548" width="29.85546875" customWidth="1"/>
    <col min="12549" max="12549" width="6.140625" customWidth="1"/>
    <col min="12550" max="12797" width="9.140625" customWidth="1"/>
    <col min="12798" max="12798" width="2.85546875" customWidth="1"/>
    <col min="12799" max="12799" width="30.28515625" customWidth="1"/>
    <col min="12800" max="12800" width="4.42578125" customWidth="1"/>
    <col min="12801" max="12803" width="26.7109375" customWidth="1"/>
    <col min="12804" max="12804" width="29.85546875" customWidth="1"/>
    <col min="12805" max="12805" width="6.140625" customWidth="1"/>
    <col min="12806" max="13053" width="9.140625" customWidth="1"/>
    <col min="13054" max="13054" width="2.85546875" customWidth="1"/>
    <col min="13055" max="13055" width="30.28515625" customWidth="1"/>
    <col min="13056" max="13056" width="4.42578125" customWidth="1"/>
    <col min="13057" max="13059" width="26.7109375" customWidth="1"/>
    <col min="13060" max="13060" width="29.85546875" customWidth="1"/>
    <col min="13061" max="13061" width="6.140625" customWidth="1"/>
    <col min="13062" max="13309" width="9.140625" customWidth="1"/>
    <col min="13310" max="13310" width="2.85546875" customWidth="1"/>
    <col min="13311" max="13311" width="30.28515625" customWidth="1"/>
    <col min="13312" max="13312" width="4.42578125" customWidth="1"/>
    <col min="13313" max="13315" width="26.7109375" customWidth="1"/>
    <col min="13316" max="13316" width="29.85546875" customWidth="1"/>
    <col min="13317" max="13317" width="6.140625" customWidth="1"/>
    <col min="13318" max="13565" width="9.140625" customWidth="1"/>
    <col min="13566" max="13566" width="2.85546875" customWidth="1"/>
    <col min="13567" max="13567" width="30.28515625" customWidth="1"/>
    <col min="13568" max="13568" width="4.42578125" customWidth="1"/>
    <col min="13569" max="13571" width="26.7109375" customWidth="1"/>
    <col min="13572" max="13572" width="29.85546875" customWidth="1"/>
    <col min="13573" max="13573" width="6.140625" customWidth="1"/>
    <col min="13574" max="13821" width="9.140625" customWidth="1"/>
    <col min="13822" max="13822" width="2.85546875" customWidth="1"/>
    <col min="13823" max="13823" width="30.28515625" customWidth="1"/>
    <col min="13824" max="13824" width="4.42578125" customWidth="1"/>
    <col min="13825" max="13827" width="26.7109375" customWidth="1"/>
    <col min="13828" max="13828" width="29.85546875" customWidth="1"/>
    <col min="13829" max="13829" width="6.140625" customWidth="1"/>
    <col min="13830" max="14077" width="9.140625" customWidth="1"/>
    <col min="14078" max="14078" width="2.85546875" customWidth="1"/>
    <col min="14079" max="14079" width="30.28515625" customWidth="1"/>
    <col min="14080" max="14080" width="4.42578125" customWidth="1"/>
    <col min="14081" max="14083" width="26.7109375" customWidth="1"/>
    <col min="14084" max="14084" width="29.85546875" customWidth="1"/>
    <col min="14085" max="14085" width="6.140625" customWidth="1"/>
    <col min="14086" max="14333" width="9.140625" customWidth="1"/>
    <col min="14334" max="14334" width="2.85546875" customWidth="1"/>
    <col min="14335" max="14335" width="30.28515625" customWidth="1"/>
    <col min="14336" max="14336" width="4.42578125" customWidth="1"/>
    <col min="14337" max="14339" width="26.7109375" customWidth="1"/>
    <col min="14340" max="14340" width="29.85546875" customWidth="1"/>
    <col min="14341" max="14341" width="6.140625" customWidth="1"/>
    <col min="14342" max="14589" width="9.140625" customWidth="1"/>
    <col min="14590" max="14590" width="2.85546875" customWidth="1"/>
    <col min="14591" max="14591" width="30.28515625" customWidth="1"/>
    <col min="14592" max="14592" width="4.42578125" customWidth="1"/>
    <col min="14593" max="14595" width="26.7109375" customWidth="1"/>
    <col min="14596" max="14596" width="29.85546875" customWidth="1"/>
    <col min="14597" max="14597" width="6.140625" customWidth="1"/>
    <col min="14598" max="14845" width="9.140625" customWidth="1"/>
    <col min="14846" max="14846" width="2.85546875" customWidth="1"/>
    <col min="14847" max="14847" width="30.28515625" customWidth="1"/>
    <col min="14848" max="14848" width="4.42578125" customWidth="1"/>
    <col min="14849" max="14851" width="26.7109375" customWidth="1"/>
    <col min="14852" max="14852" width="29.85546875" customWidth="1"/>
    <col min="14853" max="14853" width="6.140625" customWidth="1"/>
    <col min="14854" max="15101" width="9.140625" customWidth="1"/>
    <col min="15102" max="15102" width="2.85546875" customWidth="1"/>
    <col min="15103" max="15103" width="30.28515625" customWidth="1"/>
    <col min="15104" max="15104" width="4.42578125" customWidth="1"/>
    <col min="15105" max="15107" width="26.7109375" customWidth="1"/>
    <col min="15108" max="15108" width="29.85546875" customWidth="1"/>
    <col min="15109" max="15109" width="6.140625" customWidth="1"/>
    <col min="15110" max="15357" width="9.140625" customWidth="1"/>
    <col min="15358" max="15358" width="2.85546875" customWidth="1"/>
    <col min="15359" max="15359" width="30.28515625" customWidth="1"/>
    <col min="15360" max="15360" width="4.42578125" customWidth="1"/>
    <col min="15361" max="15363" width="26.7109375" customWidth="1"/>
    <col min="15364" max="15364" width="29.85546875" customWidth="1"/>
    <col min="15365" max="15365" width="6.140625" customWidth="1"/>
    <col min="15366" max="15613" width="9.140625" customWidth="1"/>
    <col min="15614" max="15614" width="2.85546875" customWidth="1"/>
    <col min="15615" max="15615" width="30.28515625" customWidth="1"/>
    <col min="15616" max="15616" width="4.42578125" customWidth="1"/>
    <col min="15617" max="15619" width="26.7109375" customWidth="1"/>
    <col min="15620" max="15620" width="29.85546875" customWidth="1"/>
    <col min="15621" max="15621" width="6.140625" customWidth="1"/>
    <col min="15622" max="15869" width="9.140625" customWidth="1"/>
    <col min="15870" max="15870" width="2.85546875" customWidth="1"/>
    <col min="15871" max="15871" width="30.28515625" customWidth="1"/>
    <col min="15872" max="15872" width="4.42578125" customWidth="1"/>
    <col min="15873" max="15875" width="26.7109375" customWidth="1"/>
    <col min="15876" max="15876" width="29.85546875" customWidth="1"/>
    <col min="15877" max="15877" width="6.140625" customWidth="1"/>
    <col min="15878" max="16125" width="9.140625" customWidth="1"/>
    <col min="16126" max="16126" width="2.85546875" customWidth="1"/>
    <col min="16127" max="16127" width="30.28515625" customWidth="1"/>
    <col min="16128" max="16128" width="4.42578125" customWidth="1"/>
    <col min="16129" max="16131" width="26.7109375" customWidth="1"/>
    <col min="16132" max="16132" width="29.85546875" customWidth="1"/>
    <col min="16133" max="16133" width="6.140625" customWidth="1"/>
    <col min="16134" max="16384" width="9.140625" customWidth="1"/>
  </cols>
  <sheetData>
    <row r="1" spans="1:16" s="1" customFormat="1" x14ac:dyDescent="0.25">
      <c r="A1"/>
      <c r="B1" s="112"/>
      <c r="C1" s="187" t="s">
        <v>334</v>
      </c>
      <c r="D1" s="188"/>
      <c r="E1" s="189"/>
      <c r="F1" s="67" t="s">
        <v>42</v>
      </c>
      <c r="G1" s="69" t="s">
        <v>156</v>
      </c>
      <c r="H1"/>
      <c r="I1"/>
      <c r="J1"/>
      <c r="K1"/>
    </row>
    <row r="2" spans="1:16" s="1" customFormat="1" x14ac:dyDescent="0.25">
      <c r="A2"/>
      <c r="B2" s="113"/>
      <c r="C2" s="190"/>
      <c r="D2" s="191"/>
      <c r="E2" s="192"/>
      <c r="F2" s="67" t="s">
        <v>351</v>
      </c>
      <c r="G2" s="69"/>
      <c r="H2"/>
      <c r="I2"/>
      <c r="J2"/>
      <c r="K2"/>
    </row>
    <row r="3" spans="1:16" s="1" customFormat="1" x14ac:dyDescent="0.25">
      <c r="A3"/>
      <c r="B3" s="114"/>
      <c r="C3" s="193"/>
      <c r="D3" s="194"/>
      <c r="E3" s="195"/>
      <c r="F3" s="109" t="s">
        <v>335</v>
      </c>
      <c r="G3" s="111" t="s">
        <v>336</v>
      </c>
      <c r="H3"/>
      <c r="I3"/>
      <c r="J3"/>
      <c r="K3"/>
    </row>
    <row r="4" spans="1:16" s="1" customFormat="1" ht="15.75" thickBot="1" x14ac:dyDescent="0.3">
      <c r="A4"/>
      <c r="B4"/>
      <c r="C4"/>
      <c r="D4"/>
      <c r="E4"/>
      <c r="F4"/>
      <c r="G4"/>
      <c r="H4"/>
      <c r="I4"/>
      <c r="J4"/>
      <c r="K4"/>
    </row>
    <row r="5" spans="1:16" ht="19.5" customHeight="1" thickBot="1" x14ac:dyDescent="0.4">
      <c r="A5"/>
      <c r="C5" s="28"/>
      <c r="D5" s="203" t="s">
        <v>37</v>
      </c>
      <c r="E5" s="204"/>
      <c r="F5" s="204"/>
      <c r="G5" s="205"/>
      <c r="H5"/>
    </row>
    <row r="6" spans="1:16" ht="15.75" customHeight="1" thickBot="1" x14ac:dyDescent="0.3">
      <c r="A6"/>
      <c r="B6" s="196"/>
      <c r="C6" s="197"/>
      <c r="D6" s="200" t="s">
        <v>25</v>
      </c>
      <c r="E6" s="201"/>
      <c r="F6" s="201"/>
      <c r="G6" s="202"/>
      <c r="H6"/>
    </row>
    <row r="7" spans="1:16" ht="51" customHeight="1" thickBot="1" x14ac:dyDescent="0.3">
      <c r="A7"/>
      <c r="B7" s="198"/>
      <c r="C7" s="199"/>
      <c r="D7" s="29" t="s">
        <v>41</v>
      </c>
      <c r="E7" s="31" t="s">
        <v>26</v>
      </c>
      <c r="F7" s="31" t="s">
        <v>27</v>
      </c>
      <c r="G7" s="30" t="s">
        <v>28</v>
      </c>
      <c r="H7"/>
    </row>
    <row r="8" spans="1:16" ht="15.75" customHeight="1" thickBot="1" x14ac:dyDescent="0.3">
      <c r="A8"/>
      <c r="B8" s="200" t="s">
        <v>29</v>
      </c>
      <c r="C8" s="201"/>
      <c r="D8" s="12">
        <v>1</v>
      </c>
      <c r="E8" s="12">
        <v>2</v>
      </c>
      <c r="F8" s="12">
        <v>3</v>
      </c>
      <c r="G8" s="13">
        <v>4</v>
      </c>
      <c r="H8"/>
      <c r="J8" s="82"/>
      <c r="K8" s="82"/>
      <c r="L8" s="82"/>
      <c r="M8" s="82"/>
      <c r="N8" s="82"/>
    </row>
    <row r="9" spans="1:16" ht="45" customHeight="1" thickBot="1" x14ac:dyDescent="0.3">
      <c r="A9"/>
      <c r="B9" s="32" t="s">
        <v>24</v>
      </c>
      <c r="C9" s="14">
        <v>1</v>
      </c>
      <c r="D9" s="18">
        <v>1</v>
      </c>
      <c r="E9" s="19">
        <v>4</v>
      </c>
      <c r="F9" s="20">
        <v>9</v>
      </c>
      <c r="G9" s="21">
        <v>16</v>
      </c>
      <c r="H9"/>
      <c r="J9" s="82"/>
      <c r="K9" s="84"/>
      <c r="L9" s="84"/>
      <c r="M9" s="84"/>
      <c r="N9" s="84"/>
    </row>
    <row r="10" spans="1:16" ht="45" customHeight="1" thickBot="1" x14ac:dyDescent="0.3">
      <c r="A10"/>
      <c r="B10" s="32" t="s">
        <v>30</v>
      </c>
      <c r="C10" s="14">
        <v>2</v>
      </c>
      <c r="D10" s="18">
        <v>2</v>
      </c>
      <c r="E10" s="19">
        <v>8</v>
      </c>
      <c r="F10" s="20">
        <v>18</v>
      </c>
      <c r="G10" s="22">
        <v>32</v>
      </c>
      <c r="H10"/>
      <c r="J10" s="82"/>
      <c r="K10" s="84"/>
      <c r="L10" s="84"/>
      <c r="M10" s="84"/>
      <c r="N10" s="84"/>
    </row>
    <row r="11" spans="1:16" ht="45" customHeight="1" thickBot="1" x14ac:dyDescent="0.3">
      <c r="A11"/>
      <c r="B11" s="32" t="s">
        <v>31</v>
      </c>
      <c r="C11" s="14">
        <v>3</v>
      </c>
      <c r="D11" s="18">
        <v>3</v>
      </c>
      <c r="E11" s="20">
        <v>12</v>
      </c>
      <c r="F11" s="23">
        <v>27</v>
      </c>
      <c r="G11" s="22">
        <v>48</v>
      </c>
      <c r="H11"/>
      <c r="J11" s="82"/>
      <c r="K11" s="84"/>
      <c r="L11" s="84"/>
      <c r="M11" s="84"/>
      <c r="N11" s="84"/>
      <c r="P11" s="83"/>
    </row>
    <row r="12" spans="1:16" ht="66.75" customHeight="1" thickBot="1" x14ac:dyDescent="0.3">
      <c r="A12"/>
      <c r="B12" s="33" t="s">
        <v>32</v>
      </c>
      <c r="C12" s="15">
        <v>4</v>
      </c>
      <c r="D12" s="24">
        <v>4</v>
      </c>
      <c r="E12" s="25">
        <v>16</v>
      </c>
      <c r="F12" s="26">
        <v>36</v>
      </c>
      <c r="G12" s="27">
        <v>64</v>
      </c>
      <c r="H12"/>
      <c r="J12" s="82"/>
      <c r="K12" s="84"/>
      <c r="L12" s="84"/>
      <c r="M12" s="84"/>
      <c r="N12" s="84"/>
      <c r="P12" s="83"/>
    </row>
    <row r="13" spans="1:16" ht="15.75" customHeight="1" thickBot="1" x14ac:dyDescent="0.3">
      <c r="A13"/>
      <c r="D13" s="16">
        <v>1</v>
      </c>
      <c r="E13" s="16">
        <v>2</v>
      </c>
      <c r="F13" s="16">
        <v>3</v>
      </c>
      <c r="G13" s="17">
        <v>4</v>
      </c>
      <c r="H13"/>
    </row>
    <row r="14" spans="1:16" s="1" customFormat="1" ht="61.5" customHeight="1" thickBot="1" x14ac:dyDescent="0.3">
      <c r="A14"/>
      <c r="B14"/>
      <c r="C14"/>
      <c r="D14" s="9" t="s">
        <v>33</v>
      </c>
      <c r="E14" s="10" t="s">
        <v>38</v>
      </c>
      <c r="F14" s="10" t="s">
        <v>34</v>
      </c>
      <c r="G14" s="11" t="s">
        <v>35</v>
      </c>
      <c r="H14"/>
      <c r="I14"/>
      <c r="J14"/>
      <c r="K14"/>
    </row>
    <row r="15" spans="1:16" s="1" customFormat="1" ht="15.75" thickBot="1" x14ac:dyDescent="0.3">
      <c r="A15"/>
      <c r="B15"/>
      <c r="C15"/>
      <c r="D15" s="200" t="s">
        <v>36</v>
      </c>
      <c r="E15" s="201"/>
      <c r="F15" s="201"/>
      <c r="G15" s="202"/>
      <c r="H15"/>
      <c r="I15"/>
      <c r="J15"/>
      <c r="K15"/>
    </row>
    <row r="16" spans="1:16" s="1" customFormat="1" x14ac:dyDescent="0.25">
      <c r="A16"/>
      <c r="B16"/>
      <c r="C16"/>
      <c r="D16"/>
      <c r="E16"/>
      <c r="F16"/>
      <c r="G16"/>
      <c r="H16"/>
      <c r="I16"/>
      <c r="J16"/>
      <c r="K16"/>
    </row>
    <row r="17" spans="1:11" s="1" customFormat="1" ht="15.75" thickBot="1" x14ac:dyDescent="0.3">
      <c r="A17"/>
      <c r="B17"/>
      <c r="C17"/>
      <c r="D17"/>
      <c r="E17"/>
      <c r="F17"/>
      <c r="G17"/>
      <c r="H17"/>
      <c r="I17"/>
      <c r="J17"/>
      <c r="K17"/>
    </row>
    <row r="18" spans="1:11" s="1" customFormat="1" ht="26.25" thickBot="1" x14ac:dyDescent="0.3">
      <c r="A18"/>
      <c r="B18"/>
      <c r="C18"/>
      <c r="D18" s="34" t="s">
        <v>0</v>
      </c>
      <c r="E18" s="35" t="s">
        <v>20</v>
      </c>
      <c r="F18" s="179" t="s">
        <v>167</v>
      </c>
      <c r="G18" s="180"/>
      <c r="H18"/>
      <c r="I18"/>
      <c r="J18"/>
      <c r="K18"/>
    </row>
    <row r="19" spans="1:11" s="1" customFormat="1" ht="62.25" customHeight="1" x14ac:dyDescent="0.25">
      <c r="A19"/>
      <c r="B19" s="115" t="s">
        <v>337</v>
      </c>
      <c r="C19"/>
      <c r="D19" s="36" t="s">
        <v>40</v>
      </c>
      <c r="E19" s="39" t="s">
        <v>21</v>
      </c>
      <c r="F19" s="181" t="s">
        <v>224</v>
      </c>
      <c r="G19" s="182"/>
      <c r="H19"/>
      <c r="I19"/>
      <c r="J19"/>
      <c r="K19"/>
    </row>
    <row r="20" spans="1:11" s="1" customFormat="1" ht="55.5" customHeight="1" x14ac:dyDescent="0.25">
      <c r="A20"/>
      <c r="B20"/>
      <c r="C20"/>
      <c r="D20" s="38" t="s">
        <v>39</v>
      </c>
      <c r="E20" s="39" t="s">
        <v>22</v>
      </c>
      <c r="F20" s="183" t="s">
        <v>177</v>
      </c>
      <c r="G20" s="184"/>
      <c r="H20"/>
      <c r="I20"/>
      <c r="J20"/>
      <c r="K20"/>
    </row>
    <row r="21" spans="1:11" s="1" customFormat="1" ht="57" customHeight="1" thickBot="1" x14ac:dyDescent="0.3">
      <c r="A21"/>
      <c r="B21"/>
      <c r="C21"/>
      <c r="D21" s="37" t="s">
        <v>1</v>
      </c>
      <c r="E21" s="40" t="s">
        <v>23</v>
      </c>
      <c r="F21" s="185" t="s">
        <v>166</v>
      </c>
      <c r="G21" s="186"/>
      <c r="H21"/>
      <c r="I21"/>
      <c r="J21"/>
      <c r="K21"/>
    </row>
    <row r="22" spans="1:11" s="1" customFormat="1" ht="26.45" customHeight="1" x14ac:dyDescent="0.25">
      <c r="A22"/>
      <c r="B22"/>
      <c r="C22"/>
      <c r="D22"/>
      <c r="E22"/>
      <c r="F22"/>
      <c r="G22"/>
      <c r="H22"/>
      <c r="I22"/>
      <c r="J22"/>
      <c r="K22"/>
    </row>
    <row r="23" spans="1:11" s="1" customFormat="1" ht="18.75" x14ac:dyDescent="0.25">
      <c r="A23"/>
      <c r="B23" s="172"/>
      <c r="C23" s="172"/>
      <c r="D23" s="172"/>
      <c r="E23" s="122"/>
      <c r="F23" s="122"/>
      <c r="G23" s="122"/>
      <c r="H23"/>
      <c r="I23"/>
      <c r="J23"/>
      <c r="K23"/>
    </row>
    <row r="24" spans="1:11" s="1" customFormat="1" ht="74.25" customHeight="1" x14ac:dyDescent="0.25">
      <c r="A24"/>
      <c r="B24" s="173" t="s">
        <v>363</v>
      </c>
      <c r="C24" s="174"/>
      <c r="D24" s="174"/>
      <c r="E24"/>
      <c r="F24"/>
      <c r="G24" s="107"/>
      <c r="H24"/>
      <c r="I24"/>
      <c r="J24"/>
      <c r="K24"/>
    </row>
    <row r="25" spans="1:11" s="1" customFormat="1" ht="148.5" customHeight="1" x14ac:dyDescent="0.25">
      <c r="A25"/>
      <c r="B25" s="175" t="s">
        <v>338</v>
      </c>
      <c r="C25" s="176"/>
      <c r="D25" s="176"/>
      <c r="E25"/>
      <c r="F25"/>
      <c r="G25" s="107"/>
      <c r="H25"/>
      <c r="I25"/>
      <c r="J25"/>
      <c r="K25"/>
    </row>
    <row r="26" spans="1:11" s="1" customFormat="1" ht="123" customHeight="1" x14ac:dyDescent="0.25">
      <c r="A26"/>
      <c r="B26" s="175" t="s">
        <v>454</v>
      </c>
      <c r="C26" s="176"/>
      <c r="D26" s="176"/>
      <c r="E26" s="177" t="s">
        <v>350</v>
      </c>
      <c r="F26" s="177"/>
      <c r="G26" s="178"/>
      <c r="H26"/>
      <c r="I26"/>
      <c r="J26"/>
      <c r="K26"/>
    </row>
    <row r="27" spans="1:11" s="1" customFormat="1" x14ac:dyDescent="0.25">
      <c r="A27"/>
      <c r="B27" s="108"/>
      <c r="C27" s="109"/>
      <c r="D27" s="109"/>
      <c r="E27" s="109"/>
      <c r="F27" s="109"/>
      <c r="G27" s="110"/>
      <c r="H27"/>
      <c r="I27"/>
      <c r="J27" t="s">
        <v>345</v>
      </c>
      <c r="K27"/>
    </row>
    <row r="28" spans="1:11" s="1" customFormat="1" x14ac:dyDescent="0.25">
      <c r="A28"/>
      <c r="B28"/>
      <c r="C28"/>
      <c r="D28"/>
      <c r="E28"/>
      <c r="F28"/>
      <c r="G28"/>
      <c r="H28"/>
      <c r="I28"/>
      <c r="J28" t="s">
        <v>453</v>
      </c>
      <c r="K28"/>
    </row>
    <row r="29" spans="1:11" s="1" customFormat="1" x14ac:dyDescent="0.25">
      <c r="A29"/>
      <c r="B29"/>
      <c r="C29"/>
      <c r="D29"/>
      <c r="E29"/>
      <c r="F29"/>
      <c r="G29"/>
      <c r="H29"/>
      <c r="I29"/>
      <c r="J29" t="s">
        <v>450</v>
      </c>
      <c r="K29"/>
    </row>
    <row r="30" spans="1:11" s="1" customFormat="1" x14ac:dyDescent="0.25">
      <c r="A30"/>
      <c r="B30"/>
      <c r="C30"/>
      <c r="D30"/>
      <c r="E30"/>
      <c r="F30"/>
      <c r="G30"/>
      <c r="H30"/>
      <c r="I30"/>
      <c r="J30" t="s">
        <v>398</v>
      </c>
      <c r="K30"/>
    </row>
    <row r="31" spans="1:11" s="1" customFormat="1" x14ac:dyDescent="0.25">
      <c r="A31"/>
      <c r="B31"/>
      <c r="C31"/>
      <c r="D31"/>
      <c r="E31"/>
      <c r="F31"/>
      <c r="G31"/>
      <c r="H31"/>
      <c r="I31"/>
      <c r="J31" t="s">
        <v>346</v>
      </c>
      <c r="K31"/>
    </row>
    <row r="32" spans="1:11" s="1" customFormat="1" x14ac:dyDescent="0.25">
      <c r="A32"/>
      <c r="B32"/>
      <c r="C32"/>
      <c r="D32"/>
      <c r="E32"/>
      <c r="F32"/>
      <c r="G32"/>
      <c r="H32"/>
      <c r="I32"/>
      <c r="J32" t="s">
        <v>451</v>
      </c>
      <c r="K32"/>
    </row>
    <row r="33" spans="1:11" s="1" customFormat="1" x14ac:dyDescent="0.25">
      <c r="A33"/>
      <c r="B33"/>
      <c r="C33"/>
      <c r="D33"/>
      <c r="E33"/>
      <c r="F33"/>
      <c r="G33"/>
      <c r="H33"/>
      <c r="I33"/>
      <c r="J33" t="s">
        <v>452</v>
      </c>
      <c r="K33"/>
    </row>
    <row r="34" spans="1:11" s="1" customFormat="1" x14ac:dyDescent="0.25">
      <c r="A34"/>
      <c r="B34"/>
      <c r="C34"/>
      <c r="D34"/>
      <c r="E34"/>
      <c r="F34"/>
      <c r="G34"/>
      <c r="H34"/>
      <c r="I34"/>
      <c r="J34"/>
      <c r="K34"/>
    </row>
    <row r="35" spans="1:11" s="1" customFormat="1" x14ac:dyDescent="0.25">
      <c r="A35"/>
      <c r="B35"/>
      <c r="C35"/>
      <c r="D35"/>
      <c r="E35"/>
      <c r="F35"/>
      <c r="G35"/>
      <c r="H35"/>
      <c r="I35"/>
      <c r="J35"/>
      <c r="K35"/>
    </row>
    <row r="36" spans="1:11" s="1" customFormat="1" x14ac:dyDescent="0.25">
      <c r="I36"/>
      <c r="J36"/>
      <c r="K36"/>
    </row>
    <row r="37" spans="1:11" s="1" customFormat="1" x14ac:dyDescent="0.25"/>
    <row r="38" spans="1:11" s="1" customFormat="1" x14ac:dyDescent="0.25"/>
    <row r="39" spans="1:11" s="1" customFormat="1" x14ac:dyDescent="0.25"/>
    <row r="40" spans="1:11" s="1" customFormat="1" x14ac:dyDescent="0.25"/>
    <row r="41" spans="1:11" s="1" customFormat="1" x14ac:dyDescent="0.25"/>
    <row r="42" spans="1:11" s="1" customFormat="1" x14ac:dyDescent="0.25"/>
    <row r="43" spans="1:11" s="1" customFormat="1" x14ac:dyDescent="0.25"/>
    <row r="44" spans="1:11" s="1" customFormat="1" x14ac:dyDescent="0.25"/>
    <row r="45" spans="1:11" s="1" customFormat="1" x14ac:dyDescent="0.25"/>
    <row r="46" spans="1:11" s="1" customFormat="1" x14ac:dyDescent="0.25"/>
    <row r="47" spans="1:11" s="1" customFormat="1" x14ac:dyDescent="0.25"/>
    <row r="48" spans="1:11"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pans="2:7" s="1" customFormat="1" x14ac:dyDescent="0.25"/>
    <row r="66" spans="2:7" s="1" customFormat="1" x14ac:dyDescent="0.25">
      <c r="B66"/>
      <c r="C66"/>
      <c r="D66"/>
      <c r="E66"/>
      <c r="F66"/>
      <c r="G66"/>
    </row>
  </sheetData>
  <mergeCells count="15">
    <mergeCell ref="F18:G18"/>
    <mergeCell ref="F19:G19"/>
    <mergeCell ref="F20:G20"/>
    <mergeCell ref="F21:G21"/>
    <mergeCell ref="C1:E3"/>
    <mergeCell ref="B6:C7"/>
    <mergeCell ref="D6:G6"/>
    <mergeCell ref="B8:C8"/>
    <mergeCell ref="D15:G15"/>
    <mergeCell ref="D5:G5"/>
    <mergeCell ref="B23:D23"/>
    <mergeCell ref="B24:D24"/>
    <mergeCell ref="B25:D25"/>
    <mergeCell ref="B26:D26"/>
    <mergeCell ref="E26:G26"/>
  </mergeCells>
  <pageMargins left="0.70866141732283472" right="0.70866141732283472" top="0.74803149606299213" bottom="0.74803149606299213" header="0.31496062992125984" footer="0.31496062992125984"/>
  <pageSetup scale="5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3:F12"/>
  <sheetViews>
    <sheetView workbookViewId="0">
      <selection activeCell="H15" sqref="H15"/>
    </sheetView>
  </sheetViews>
  <sheetFormatPr baseColWidth="10" defaultRowHeight="15" x14ac:dyDescent="0.25"/>
  <cols>
    <col min="2" max="2" width="18" customWidth="1"/>
    <col min="3" max="3" width="19.7109375" customWidth="1"/>
  </cols>
  <sheetData>
    <row r="3" spans="1:6" ht="15.75" thickBot="1" x14ac:dyDescent="0.3"/>
    <row r="4" spans="1:6" x14ac:dyDescent="0.25">
      <c r="A4" s="206" t="s">
        <v>199</v>
      </c>
      <c r="B4" s="207"/>
      <c r="C4" s="207"/>
      <c r="D4" s="207"/>
      <c r="E4" s="208" t="s">
        <v>200</v>
      </c>
      <c r="F4" s="209"/>
    </row>
    <row r="5" spans="1:6" x14ac:dyDescent="0.25">
      <c r="A5" s="212" t="s">
        <v>201</v>
      </c>
      <c r="B5" s="213"/>
      <c r="C5" s="71"/>
      <c r="D5" s="72" t="s">
        <v>202</v>
      </c>
      <c r="E5" s="210"/>
      <c r="F5" s="211"/>
    </row>
    <row r="6" spans="1:6" ht="40.5" customHeight="1" x14ac:dyDescent="0.25">
      <c r="A6" s="214" t="s">
        <v>203</v>
      </c>
      <c r="B6" s="215"/>
      <c r="C6" s="216"/>
      <c r="D6" s="73">
        <v>15</v>
      </c>
      <c r="E6" s="217" t="s">
        <v>215</v>
      </c>
      <c r="F6" s="218"/>
    </row>
    <row r="7" spans="1:6" ht="46.5" customHeight="1" x14ac:dyDescent="0.25">
      <c r="A7" s="214" t="s">
        <v>204</v>
      </c>
      <c r="B7" s="215"/>
      <c r="C7" s="216"/>
      <c r="D7" s="73">
        <v>5</v>
      </c>
      <c r="E7" s="217"/>
      <c r="F7" s="218"/>
    </row>
    <row r="8" spans="1:6" x14ac:dyDescent="0.25">
      <c r="A8" s="214" t="s">
        <v>205</v>
      </c>
      <c r="B8" s="215"/>
      <c r="C8" s="216"/>
      <c r="D8" s="73">
        <v>15</v>
      </c>
      <c r="E8" s="217"/>
      <c r="F8" s="218"/>
    </row>
    <row r="9" spans="1:6" x14ac:dyDescent="0.25">
      <c r="A9" s="214" t="s">
        <v>206</v>
      </c>
      <c r="B9" s="215"/>
      <c r="C9" s="216"/>
      <c r="D9" s="73">
        <v>10</v>
      </c>
      <c r="E9" s="74" t="s">
        <v>207</v>
      </c>
      <c r="F9" s="75">
        <v>0</v>
      </c>
    </row>
    <row r="10" spans="1:6" ht="25.5" x14ac:dyDescent="0.25">
      <c r="A10" s="214" t="s">
        <v>208</v>
      </c>
      <c r="B10" s="215"/>
      <c r="C10" s="216"/>
      <c r="D10" s="73">
        <v>15</v>
      </c>
      <c r="E10" s="76" t="s">
        <v>209</v>
      </c>
      <c r="F10" s="77">
        <v>1</v>
      </c>
    </row>
    <row r="11" spans="1:6" ht="26.25" customHeight="1" x14ac:dyDescent="0.25">
      <c r="A11" s="214" t="s">
        <v>210</v>
      </c>
      <c r="B11" s="215"/>
      <c r="C11" s="216"/>
      <c r="D11" s="78">
        <v>10</v>
      </c>
      <c r="E11" s="217" t="s">
        <v>211</v>
      </c>
      <c r="F11" s="220">
        <v>2</v>
      </c>
    </row>
    <row r="12" spans="1:6" ht="46.5" customHeight="1" thickBot="1" x14ac:dyDescent="0.3">
      <c r="A12" s="222" t="s">
        <v>212</v>
      </c>
      <c r="B12" s="223"/>
      <c r="C12" s="224"/>
      <c r="D12" s="79">
        <v>30</v>
      </c>
      <c r="E12" s="219"/>
      <c r="F12" s="221"/>
    </row>
  </sheetData>
  <mergeCells count="13">
    <mergeCell ref="A9:C9"/>
    <mergeCell ref="A10:C10"/>
    <mergeCell ref="A11:C11"/>
    <mergeCell ref="E11:E12"/>
    <mergeCell ref="F11:F12"/>
    <mergeCell ref="A12:C12"/>
    <mergeCell ref="A4:D4"/>
    <mergeCell ref="E4:F5"/>
    <mergeCell ref="A5:B5"/>
    <mergeCell ref="A6:C6"/>
    <mergeCell ref="E6:F8"/>
    <mergeCell ref="A7:C7"/>
    <mergeCell ref="A8:C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3:L8"/>
  <sheetViews>
    <sheetView workbookViewId="0">
      <selection activeCell="C8" sqref="C8:L8"/>
    </sheetView>
  </sheetViews>
  <sheetFormatPr baseColWidth="10" defaultRowHeight="15" x14ac:dyDescent="0.25"/>
  <cols>
    <col min="1" max="1" width="2" bestFit="1" customWidth="1"/>
    <col min="2" max="2" width="19" bestFit="1" customWidth="1"/>
  </cols>
  <sheetData>
    <row r="3" spans="1:12" ht="18.75" x14ac:dyDescent="0.3">
      <c r="B3" s="226" t="s">
        <v>184</v>
      </c>
      <c r="C3" s="226"/>
      <c r="D3" s="226"/>
      <c r="E3" s="226"/>
      <c r="F3" s="226"/>
      <c r="G3" s="226"/>
      <c r="H3" s="226"/>
      <c r="I3" s="226"/>
      <c r="J3" s="226"/>
      <c r="K3" s="226"/>
      <c r="L3" s="226"/>
    </row>
    <row r="5" spans="1:12" x14ac:dyDescent="0.25">
      <c r="B5" s="69" t="s">
        <v>185</v>
      </c>
      <c r="C5" s="227" t="s">
        <v>189</v>
      </c>
      <c r="D5" s="227"/>
      <c r="E5" s="227"/>
      <c r="F5" s="227"/>
      <c r="G5" s="227"/>
      <c r="H5" s="227"/>
      <c r="I5" s="227"/>
      <c r="J5" s="227"/>
      <c r="K5" s="227"/>
      <c r="L5" s="227"/>
    </row>
    <row r="6" spans="1:12" x14ac:dyDescent="0.25">
      <c r="A6">
        <v>1</v>
      </c>
      <c r="B6" s="3" t="s">
        <v>186</v>
      </c>
      <c r="C6" s="137" t="s">
        <v>190</v>
      </c>
      <c r="D6" s="137"/>
      <c r="E6" s="137"/>
      <c r="F6" s="137"/>
      <c r="G6" s="137"/>
      <c r="H6" s="137"/>
      <c r="I6" s="137"/>
      <c r="J6" s="137"/>
      <c r="K6" s="137"/>
      <c r="L6" s="137"/>
    </row>
    <row r="7" spans="1:12" x14ac:dyDescent="0.25">
      <c r="A7">
        <v>2</v>
      </c>
      <c r="B7" s="3" t="s">
        <v>187</v>
      </c>
      <c r="C7" s="160" t="s">
        <v>198</v>
      </c>
      <c r="D7" s="225"/>
      <c r="E7" s="225"/>
      <c r="F7" s="225"/>
      <c r="G7" s="225"/>
      <c r="H7" s="225"/>
      <c r="I7" s="225"/>
      <c r="J7" s="225"/>
      <c r="K7" s="225"/>
      <c r="L7" s="161"/>
    </row>
    <row r="8" spans="1:12" x14ac:dyDescent="0.25">
      <c r="A8">
        <v>3</v>
      </c>
      <c r="B8" s="3" t="s">
        <v>188</v>
      </c>
      <c r="C8" s="160" t="s">
        <v>213</v>
      </c>
      <c r="D8" s="225"/>
      <c r="E8" s="225"/>
      <c r="F8" s="225"/>
      <c r="G8" s="225"/>
      <c r="H8" s="225"/>
      <c r="I8" s="225"/>
      <c r="J8" s="225"/>
      <c r="K8" s="225"/>
      <c r="L8" s="161"/>
    </row>
  </sheetData>
  <mergeCells count="5">
    <mergeCell ref="C6:L6"/>
    <mergeCell ref="C7:L7"/>
    <mergeCell ref="C8:L8"/>
    <mergeCell ref="B3:L3"/>
    <mergeCell ref="C5:L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F12"/>
  <sheetViews>
    <sheetView workbookViewId="0">
      <selection activeCell="B3" sqref="B3"/>
    </sheetView>
  </sheetViews>
  <sheetFormatPr baseColWidth="10" defaultRowHeight="15" x14ac:dyDescent="0.25"/>
  <cols>
    <col min="2" max="2" width="53.5703125" bestFit="1" customWidth="1"/>
  </cols>
  <sheetData>
    <row r="2" spans="1:6" x14ac:dyDescent="0.25">
      <c r="A2" t="s">
        <v>116</v>
      </c>
      <c r="B2" t="s">
        <v>117</v>
      </c>
    </row>
    <row r="3" spans="1:6" x14ac:dyDescent="0.25">
      <c r="B3" t="s">
        <v>118</v>
      </c>
    </row>
    <row r="4" spans="1:6" x14ac:dyDescent="0.25">
      <c r="B4" t="s">
        <v>119</v>
      </c>
    </row>
    <row r="12" spans="1:6" x14ac:dyDescent="0.25">
      <c r="F12"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Matriz de Riesgos (formato)</vt:lpstr>
      <vt:lpstr>MATRIZ (2)</vt:lpstr>
      <vt:lpstr>Criterios de Valoración</vt:lpstr>
      <vt:lpstr>evaluacion de controles</vt:lpstr>
      <vt:lpstr>Cronograma de revisiones</vt:lpstr>
      <vt:lpstr>Hoja2</vt:lpstr>
      <vt:lpstr>'Criterios de Valoración'!Área_de_impresión</vt:lpstr>
      <vt:lpstr>'Matriz de Riesgos (formato)'!Área_de_impresión</vt:lpstr>
      <vt:lpstr>'MATRIZ (2)'!Títulos_a_imprimir</vt:lpstr>
    </vt:vector>
  </TitlesOfParts>
  <Company>Fernando Rodriguez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Bohorquez</dc:creator>
  <cp:lastModifiedBy>Wiiliam Bohorquez</cp:lastModifiedBy>
  <cp:lastPrinted>2022-05-10T19:58:12Z</cp:lastPrinted>
  <dcterms:created xsi:type="dcterms:W3CDTF">2009-08-07T14:14:16Z</dcterms:created>
  <dcterms:modified xsi:type="dcterms:W3CDTF">2026-03-09T20:19:52Z</dcterms:modified>
</cp:coreProperties>
</file>